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üfprotokoll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Statisti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color rgb="00666666"/>
      <sz val="12"/>
    </font>
    <font>
      <name val="Calibri"/>
      <b val="1"/>
      <color rgb="001E3A8A"/>
      <sz val="16"/>
    </font>
    <font>
      <name val="Calibri"/>
      <b val="1"/>
      <sz val="11"/>
    </font>
    <font>
      <name val="Calibri"/>
      <sz val="11"/>
    </font>
    <font>
      <name val="Calibri"/>
      <b val="1"/>
      <sz val="12"/>
    </font>
    <font>
      <name val="Calibri"/>
      <b val="1"/>
      <color rgb="00FFFFFF"/>
      <sz val="12"/>
    </font>
    <font>
      <name val="Calibri"/>
      <b val="1"/>
      <color rgb="001E3A8A"/>
      <sz val="13"/>
    </font>
    <font>
      <name val="Calibri"/>
      <b val="1"/>
      <color rgb="00FFFFFF"/>
      <sz val="13"/>
    </font>
    <font>
      <name val="Calibri"/>
      <color rgb="00F59E0B"/>
      <sz val="11"/>
    </font>
  </fonts>
  <fills count="8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0" fillId="3" borderId="2" pivotButton="0" quotePrefix="0" xfId="0"/>
    <xf numFmtId="0" fontId="3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top" wrapText="1"/>
    </xf>
    <xf numFmtId="164" fontId="4" fillId="0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3" fillId="0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ill>
        <patternFill patternType="solid">
          <fgColor rgb="0010B981"/>
          <bgColor rgb="0010B981"/>
        </patternFill>
      </fill>
    </dxf>
    <dxf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Prüfergebnisse</a:t>
            </a:r>
          </a:p>
        </rich>
      </tx>
    </title>
    <plotArea>
      <pieChart>
        <varyColors val="1"/>
        <ser>
          <idx val="0"/>
          <order val="0"/>
          <tx>
            <strRef>
              <f>'Statistik'!B4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'Statistik'!$A$5:$A$11</f>
            </numRef>
          </cat>
          <val>
            <numRef>
              <f>'Statistik'!$B$5:$B$11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Bestanden vs. Nicht bestanden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'Statistik'!C4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'Statistik'!$A$5:$A$11</f>
            </numRef>
          </cat>
          <val>
            <numRef>
              <f>'Statistik'!$C$5:$C$11</f>
            </numRef>
          </val>
        </ser>
        <ser>
          <idx val="1"/>
          <order val="1"/>
          <tx>
            <strRef>
              <f>'Statistik'!D4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'Statistik'!$A$5:$A$11</f>
            </numRef>
          </cat>
          <val>
            <numRef>
              <f>'Statistik'!$D$5:$D$11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7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2" customWidth="1" min="3" max="3"/>
    <col width="12" customWidth="1" min="4" max="4"/>
    <col width="10" customWidth="1" min="5" max="5"/>
    <col width="12" customWidth="1" min="6" max="6"/>
    <col width="12" customWidth="1" min="7" max="7"/>
    <col width="12" customWidth="1" min="8" max="8"/>
    <col width="15" customWidth="1" min="9" max="9"/>
    <col width="12" customWidth="1" min="10" max="10"/>
    <col width="30" customWidth="1" min="11" max="11"/>
  </cols>
  <sheetData>
    <row r="1">
      <c r="A1" s="1" t="inlineStr">
        <is>
          <t>PRÜFPROTOKOLL</t>
        </is>
      </c>
    </row>
    <row r="2">
      <c r="A2" s="2" t="inlineStr">
        <is>
          <t>Qualitätssicherung und Dokumentation</t>
        </is>
      </c>
    </row>
    <row r="4">
      <c r="A4" s="3" t="inlineStr">
        <is>
          <t>Allgemeine Informationen</t>
        </is>
      </c>
      <c r="E4" s="3" t="inlineStr">
        <is>
          <t>Prüfumfang</t>
        </is>
      </c>
      <c r="I4" s="4" t="inlineStr">
        <is>
          <t>Status</t>
        </is>
      </c>
    </row>
    <row r="5">
      <c r="A5" s="5" t="inlineStr">
        <is>
          <t>Prüfnummer:</t>
        </is>
      </c>
      <c r="B5" s="6" t="inlineStr">
        <is>
          <t>PRF-20260212-001</t>
        </is>
      </c>
      <c r="E5" s="5" t="inlineStr">
        <is>
          <t>Prüfart:</t>
        </is>
      </c>
      <c r="F5" s="6" t="n"/>
      <c r="I5" s="7" t="inlineStr">
        <is>
          <t>Gesamtergebnis:</t>
        </is>
      </c>
    </row>
    <row r="6">
      <c r="A6" s="5" t="inlineStr">
        <is>
          <t>Prüfdatum:</t>
        </is>
      </c>
      <c r="B6" s="6" t="inlineStr">
        <is>
          <t>12.02.2026</t>
        </is>
      </c>
      <c r="E6" s="5" t="inlineStr">
        <is>
          <t>Prüfnorm:</t>
        </is>
      </c>
      <c r="F6" s="6" t="n"/>
      <c r="I6" s="8" t="inlineStr"/>
    </row>
    <row r="7">
      <c r="A7" s="5" t="inlineStr">
        <is>
          <t>Prüfer:</t>
        </is>
      </c>
      <c r="B7" s="6" t="inlineStr"/>
      <c r="E7" s="5" t="inlineStr">
        <is>
          <t>Prüfumgebung:</t>
        </is>
      </c>
      <c r="F7" s="6" t="n"/>
    </row>
    <row r="8">
      <c r="A8" s="5" t="inlineStr">
        <is>
          <t>Abteilung:</t>
        </is>
      </c>
      <c r="B8" s="6" t="inlineStr"/>
      <c r="E8" s="5" t="inlineStr">
        <is>
          <t>Temperatur:</t>
        </is>
      </c>
      <c r="F8" s="6" t="n"/>
    </row>
    <row r="9">
      <c r="A9" s="5" t="inlineStr">
        <is>
          <t>Objekt/Produkt:</t>
        </is>
      </c>
      <c r="B9" s="6" t="inlineStr"/>
      <c r="E9" s="5" t="inlineStr">
        <is>
          <t>Luftfeuchtigkeit:</t>
        </is>
      </c>
      <c r="F9" s="6" t="n"/>
    </row>
    <row r="10">
      <c r="A10" s="5" t="inlineStr">
        <is>
          <t>Seriennummer:</t>
        </is>
      </c>
      <c r="B10" s="6" t="inlineStr"/>
      <c r="E10" s="5" t="inlineStr">
        <is>
          <t>Bemerkungen:</t>
        </is>
      </c>
      <c r="F10" s="6" t="n"/>
    </row>
    <row r="12">
      <c r="A12" s="9" t="inlineStr">
        <is>
          <t>Prüfpunkte und Ergebnisse</t>
        </is>
      </c>
    </row>
    <row r="13">
      <c r="A13" s="10" t="inlineStr">
        <is>
          <t>Nr.</t>
        </is>
      </c>
      <c r="B13" s="10" t="inlineStr">
        <is>
          <t>Prüfpunkt</t>
        </is>
      </c>
      <c r="C13" s="10" t="inlineStr">
        <is>
          <t>Sollwert</t>
        </is>
      </c>
      <c r="D13" s="10" t="inlineStr">
        <is>
          <t>Istwert</t>
        </is>
      </c>
      <c r="E13" s="10" t="inlineStr">
        <is>
          <t>Einheit</t>
        </is>
      </c>
      <c r="F13" s="10" t="inlineStr">
        <is>
          <t>Toleranz</t>
        </is>
      </c>
      <c r="G13" s="10" t="inlineStr">
        <is>
          <t>Ergebnis</t>
        </is>
      </c>
      <c r="H13" s="10" t="inlineStr">
        <is>
          <t>Abweichung</t>
        </is>
      </c>
      <c r="I13" s="10" t="inlineStr">
        <is>
          <t>Kategorie</t>
        </is>
      </c>
      <c r="J13" s="10" t="inlineStr">
        <is>
          <t>Prüfer</t>
        </is>
      </c>
      <c r="K13" s="10" t="inlineStr">
        <is>
          <t>Bemerkung</t>
        </is>
      </c>
    </row>
    <row r="14">
      <c r="A14" s="11" t="n">
        <v>1</v>
      </c>
      <c r="B14" s="12" t="inlineStr">
        <is>
          <t>Maßprüfung Länge</t>
        </is>
      </c>
      <c r="C14" s="11" t="n">
        <v>100</v>
      </c>
      <c r="D14" s="11" t="n">
        <v>100.2</v>
      </c>
      <c r="E14" s="11" t="inlineStr">
        <is>
          <t>mm</t>
        </is>
      </c>
      <c r="F14" s="11" t="inlineStr">
        <is>
          <t>±0.5</t>
        </is>
      </c>
      <c r="G14" s="11" t="inlineStr">
        <is>
          <t>OK</t>
        </is>
      </c>
      <c r="H14" s="11" t="n">
        <v>0.2</v>
      </c>
      <c r="I14" s="11" t="inlineStr">
        <is>
          <t>Mechanisch</t>
        </is>
      </c>
      <c r="J14" s="11" t="inlineStr"/>
      <c r="K14" s="11" t="inlineStr"/>
    </row>
    <row r="15">
      <c r="A15" s="13" t="n">
        <v>2</v>
      </c>
      <c r="B15" s="6" t="inlineStr">
        <is>
          <t>Gewichtsprüfung</t>
        </is>
      </c>
      <c r="C15" s="13" t="n">
        <v>500</v>
      </c>
      <c r="D15" s="13" t="n">
        <v>502</v>
      </c>
      <c r="E15" s="13" t="inlineStr">
        <is>
          <t>g</t>
        </is>
      </c>
      <c r="F15" s="13" t="inlineStr">
        <is>
          <t>±5</t>
        </is>
      </c>
      <c r="G15" s="13" t="inlineStr">
        <is>
          <t>OK</t>
        </is>
      </c>
      <c r="H15" s="13" t="n">
        <v>2</v>
      </c>
      <c r="I15" s="13" t="inlineStr">
        <is>
          <t>Physikalisch</t>
        </is>
      </c>
      <c r="J15" s="13" t="inlineStr"/>
      <c r="K15" s="13" t="inlineStr"/>
    </row>
    <row r="16">
      <c r="A16" s="11" t="n">
        <v>3</v>
      </c>
      <c r="B16" s="12" t="inlineStr">
        <is>
          <t>Oberflächenprüfung</t>
        </is>
      </c>
      <c r="C16" s="11" t="inlineStr">
        <is>
          <t>Glatt</t>
        </is>
      </c>
      <c r="D16" s="11" t="inlineStr">
        <is>
          <t>Glatt</t>
        </is>
      </c>
      <c r="E16" s="11" t="inlineStr">
        <is>
          <t>-</t>
        </is>
      </c>
      <c r="F16" s="11" t="inlineStr">
        <is>
          <t>Visuell</t>
        </is>
      </c>
      <c r="G16" s="11" t="inlineStr">
        <is>
          <t>OK</t>
        </is>
      </c>
      <c r="H16" s="11" t="inlineStr">
        <is>
          <t>-</t>
        </is>
      </c>
      <c r="I16" s="11" t="inlineStr">
        <is>
          <t>Visuell</t>
        </is>
      </c>
      <c r="J16" s="11" t="inlineStr"/>
      <c r="K16" s="11" t="inlineStr"/>
    </row>
    <row r="17">
      <c r="A17" s="13" t="n">
        <v>4</v>
      </c>
      <c r="B17" s="6" t="inlineStr">
        <is>
          <t>Funktionstest</t>
        </is>
      </c>
      <c r="C17" s="13" t="inlineStr">
        <is>
          <t>Aktiv</t>
        </is>
      </c>
      <c r="D17" s="13" t="inlineStr">
        <is>
          <t>Aktiv</t>
        </is>
      </c>
      <c r="E17" s="13" t="inlineStr">
        <is>
          <t>-</t>
        </is>
      </c>
      <c r="F17" s="13" t="inlineStr">
        <is>
          <t>Funktional</t>
        </is>
      </c>
      <c r="G17" s="13" t="inlineStr">
        <is>
          <t>OK</t>
        </is>
      </c>
      <c r="H17" s="13" t="inlineStr">
        <is>
          <t>-</t>
        </is>
      </c>
      <c r="I17" s="13" t="inlineStr">
        <is>
          <t>Funktional</t>
        </is>
      </c>
      <c r="J17" s="13" t="inlineStr"/>
      <c r="K17" s="13" t="inlineStr"/>
    </row>
    <row r="18">
      <c r="A18" s="11" t="n">
        <v>5</v>
      </c>
      <c r="B18" s="12" t="inlineStr">
        <is>
          <t>Drucktest</t>
        </is>
      </c>
      <c r="C18" s="11" t="n">
        <v>10</v>
      </c>
      <c r="D18" s="11" t="n">
        <v>10.1</v>
      </c>
      <c r="E18" s="11" t="inlineStr">
        <is>
          <t>bar</t>
        </is>
      </c>
      <c r="F18" s="11" t="inlineStr">
        <is>
          <t>±0.2</t>
        </is>
      </c>
      <c r="G18" s="11" t="inlineStr">
        <is>
          <t>OK</t>
        </is>
      </c>
      <c r="H18" s="11" t="n">
        <v>0.1</v>
      </c>
      <c r="I18" s="11" t="inlineStr">
        <is>
          <t>Mechanisch</t>
        </is>
      </c>
      <c r="J18" s="11" t="inlineStr"/>
      <c r="K18" s="11" t="inlineStr"/>
    </row>
    <row r="19">
      <c r="A19" s="13" t="n">
        <v>6</v>
      </c>
      <c r="B19" s="6" t="inlineStr">
        <is>
          <t>Temperaturtest</t>
        </is>
      </c>
      <c r="C19" s="13" t="n">
        <v>85</v>
      </c>
      <c r="D19" s="13" t="n">
        <v>84.5</v>
      </c>
      <c r="E19" s="13" t="inlineStr">
        <is>
          <t>°C</t>
        </is>
      </c>
      <c r="F19" s="13" t="inlineStr">
        <is>
          <t>±2</t>
        </is>
      </c>
      <c r="G19" s="13" t="inlineStr">
        <is>
          <t>OK</t>
        </is>
      </c>
      <c r="H19" s="13" t="n">
        <v>-0.5</v>
      </c>
      <c r="I19" s="13" t="inlineStr">
        <is>
          <t>Thermisch</t>
        </is>
      </c>
      <c r="J19" s="13" t="inlineStr"/>
      <c r="K19" s="13" t="inlineStr"/>
    </row>
    <row r="20">
      <c r="A20" s="11" t="n">
        <v>7</v>
      </c>
      <c r="B20" s="12" t="inlineStr">
        <is>
          <t>Spannungsprüfung</t>
        </is>
      </c>
      <c r="C20" s="11" t="n">
        <v>230</v>
      </c>
      <c r="D20" s="11" t="n">
        <v>229</v>
      </c>
      <c r="E20" s="11" t="inlineStr">
        <is>
          <t>V</t>
        </is>
      </c>
      <c r="F20" s="11" t="inlineStr">
        <is>
          <t>±5</t>
        </is>
      </c>
      <c r="G20" s="11" t="inlineStr">
        <is>
          <t>OK</t>
        </is>
      </c>
      <c r="H20" s="11" t="n">
        <v>-1</v>
      </c>
      <c r="I20" s="11" t="inlineStr">
        <is>
          <t>Elektrisch</t>
        </is>
      </c>
      <c r="J20" s="11" t="inlineStr"/>
      <c r="K20" s="11" t="inlineStr"/>
    </row>
    <row r="21">
      <c r="A21" s="13" t="n">
        <v>8</v>
      </c>
      <c r="B21" s="6" t="inlineStr">
        <is>
          <t>Isolationsprüfung</t>
        </is>
      </c>
      <c r="C21" s="13" t="n">
        <v>1000</v>
      </c>
      <c r="D21" s="13" t="n">
        <v>1050</v>
      </c>
      <c r="E21" s="13" t="inlineStr">
        <is>
          <t>MΩ</t>
        </is>
      </c>
      <c r="F21" s="13" t="inlineStr">
        <is>
          <t>&gt;500</t>
        </is>
      </c>
      <c r="G21" s="13" t="inlineStr">
        <is>
          <t>OK</t>
        </is>
      </c>
      <c r="H21" s="13" t="n">
        <v>50</v>
      </c>
      <c r="I21" s="13" t="inlineStr">
        <is>
          <t>Elektrisch</t>
        </is>
      </c>
      <c r="J21" s="13" t="inlineStr"/>
      <c r="K21" s="13" t="inlineStr"/>
    </row>
    <row r="22">
      <c r="A22" s="11" t="n">
        <v>9</v>
      </c>
      <c r="B22" s="12" t="inlineStr">
        <is>
          <t>Zugfestigkeitsprüfung</t>
        </is>
      </c>
      <c r="C22" s="11" t="n">
        <v>500</v>
      </c>
      <c r="D22" s="11" t="n">
        <v>485</v>
      </c>
      <c r="E22" s="11" t="inlineStr">
        <is>
          <t>N</t>
        </is>
      </c>
      <c r="F22" s="11" t="inlineStr">
        <is>
          <t>±30</t>
        </is>
      </c>
      <c r="G22" s="11" t="inlineStr">
        <is>
          <t>OK</t>
        </is>
      </c>
      <c r="H22" s="11" t="n">
        <v>-15</v>
      </c>
      <c r="I22" s="11" t="inlineStr">
        <is>
          <t>Mechanisch</t>
        </is>
      </c>
      <c r="J22" s="11" t="inlineStr"/>
      <c r="K22" s="11" t="inlineStr"/>
    </row>
    <row r="23">
      <c r="A23" s="13" t="n">
        <v>10</v>
      </c>
      <c r="B23" s="6" t="inlineStr">
        <is>
          <t>Farbprüfung</t>
        </is>
      </c>
      <c r="C23" s="13" t="inlineStr">
        <is>
          <t>RAL 9016</t>
        </is>
      </c>
      <c r="D23" s="13" t="inlineStr">
        <is>
          <t>RAL 9016</t>
        </is>
      </c>
      <c r="E23" s="13" t="inlineStr">
        <is>
          <t>-</t>
        </is>
      </c>
      <c r="F23" s="13" t="inlineStr">
        <is>
          <t>Exakt</t>
        </is>
      </c>
      <c r="G23" s="13" t="inlineStr">
        <is>
          <t>OK</t>
        </is>
      </c>
      <c r="H23" s="13" t="inlineStr">
        <is>
          <t>-</t>
        </is>
      </c>
      <c r="I23" s="13" t="inlineStr">
        <is>
          <t>Visuell</t>
        </is>
      </c>
      <c r="J23" s="13" t="inlineStr"/>
      <c r="K23" s="13" t="inlineStr"/>
    </row>
    <row r="24"/>
    <row r="25"/>
    <row r="26"/>
    <row r="27"/>
    <row r="28"/>
    <row r="29"/>
    <row r="30"/>
    <row r="31"/>
    <row r="32"/>
    <row r="33"/>
    <row r="36">
      <c r="A36" s="9" t="inlineStr">
        <is>
          <t>Zusammenfassung und Unterschriften</t>
        </is>
      </c>
    </row>
    <row r="38">
      <c r="A38" s="14" t="inlineStr">
        <is>
          <t>Statistik</t>
        </is>
      </c>
      <c r="G38" s="14" t="inlineStr">
        <is>
          <t>Bewertung</t>
        </is>
      </c>
    </row>
    <row r="39">
      <c r="A39" s="12" t="inlineStr">
        <is>
          <t>Gesamtanzahl Prüfpunkte:</t>
        </is>
      </c>
      <c r="B39" s="15">
        <f>COUNTA(G14:G33)</f>
        <v/>
      </c>
      <c r="G39" s="16" t="inlineStr"/>
    </row>
    <row r="40">
      <c r="A40" s="12" t="inlineStr">
        <is>
          <t>Bestandene Prüfpunkte:</t>
        </is>
      </c>
      <c r="B40" s="15">
        <f>COUNTIF(G14:G33,"OK")</f>
        <v/>
      </c>
    </row>
    <row r="41">
      <c r="A41" s="12" t="inlineStr">
        <is>
          <t>Nicht bestandene Prüfpunkte:</t>
        </is>
      </c>
      <c r="B41" s="15">
        <f>COUNTIF(G14:G33,"NOK")</f>
        <v/>
      </c>
    </row>
    <row r="42">
      <c r="A42" s="12" t="inlineStr">
        <is>
          <t>Erfolgsquote:</t>
        </is>
      </c>
      <c r="B42" s="17">
        <f>IF(B39&gt;0,B40/B39,0)</f>
        <v/>
      </c>
    </row>
    <row r="44">
      <c r="A44" s="18" t="inlineStr">
        <is>
          <t>Geprüft durch:</t>
        </is>
      </c>
      <c r="E44" s="18" t="inlineStr">
        <is>
          <t>Freigegeben durch:</t>
        </is>
      </c>
    </row>
    <row r="45">
      <c r="A45" s="19" t="inlineStr">
        <is>
          <t>Name:</t>
        </is>
      </c>
      <c r="B45" s="20" t="n"/>
      <c r="E45" s="19" t="inlineStr">
        <is>
          <t>Name:</t>
        </is>
      </c>
      <c r="F45" s="20" t="n"/>
    </row>
    <row r="46">
      <c r="A46" s="19" t="inlineStr">
        <is>
          <t>Datum:</t>
        </is>
      </c>
      <c r="B46" s="20" t="n"/>
      <c r="E46" s="19" t="inlineStr">
        <is>
          <t>Datum:</t>
        </is>
      </c>
      <c r="F46" s="20" t="n"/>
    </row>
    <row r="47">
      <c r="A47" s="19" t="inlineStr">
        <is>
          <t>Unterschrift:</t>
        </is>
      </c>
      <c r="B47" s="20" t="n"/>
      <c r="E47" s="19" t="inlineStr">
        <is>
          <t>Unterschrift:</t>
        </is>
      </c>
      <c r="F47" s="20" t="n"/>
    </row>
  </sheetData>
  <mergeCells count="30">
    <mergeCell ref="A1:K1"/>
    <mergeCell ref="A2:K2"/>
    <mergeCell ref="A4:C4"/>
    <mergeCell ref="B5:C5"/>
    <mergeCell ref="B6:C6"/>
    <mergeCell ref="B7:C7"/>
    <mergeCell ref="B8:C8"/>
    <mergeCell ref="B9:C9"/>
    <mergeCell ref="B10:C10"/>
    <mergeCell ref="E4:G4"/>
    <mergeCell ref="F5:G5"/>
    <mergeCell ref="F6:G6"/>
    <mergeCell ref="F7:G7"/>
    <mergeCell ref="F8:G8"/>
    <mergeCell ref="F9:G9"/>
    <mergeCell ref="F10:G10"/>
    <mergeCell ref="I4:K4"/>
    <mergeCell ref="I5:K5"/>
    <mergeCell ref="I6:K10"/>
    <mergeCell ref="A12:K12"/>
    <mergeCell ref="A36:K36"/>
    <mergeCell ref="A38:E38"/>
    <mergeCell ref="G38:K38"/>
    <mergeCell ref="G39:K42"/>
    <mergeCell ref="B45:D45"/>
    <mergeCell ref="F45:H45"/>
    <mergeCell ref="B46:D46"/>
    <mergeCell ref="F46:H46"/>
    <mergeCell ref="B47:D47"/>
    <mergeCell ref="F47:H47"/>
  </mergeCells>
  <conditionalFormatting sqref="G14">
    <cfRule type="expression" priority="1" dxfId="0">
      <formula>G14="OK"</formula>
    </cfRule>
    <cfRule type="expression" priority="2" dxfId="1">
      <formula>G14="NOK"</formula>
    </cfRule>
  </conditionalFormatting>
  <conditionalFormatting sqref="G15">
    <cfRule type="expression" priority="3" dxfId="0">
      <formula>G15="OK"</formula>
    </cfRule>
    <cfRule type="expression" priority="4" dxfId="1">
      <formula>G15="NOK"</formula>
    </cfRule>
  </conditionalFormatting>
  <conditionalFormatting sqref="G16">
    <cfRule type="expression" priority="5" dxfId="0">
      <formula>G16="OK"</formula>
    </cfRule>
    <cfRule type="expression" priority="6" dxfId="1">
      <formula>G16="NOK"</formula>
    </cfRule>
  </conditionalFormatting>
  <conditionalFormatting sqref="G17">
    <cfRule type="expression" priority="7" dxfId="0">
      <formula>G17="OK"</formula>
    </cfRule>
    <cfRule type="expression" priority="8" dxfId="1">
      <formula>G17="NOK"</formula>
    </cfRule>
  </conditionalFormatting>
  <conditionalFormatting sqref="G18">
    <cfRule type="expression" priority="9" dxfId="0">
      <formula>G18="OK"</formula>
    </cfRule>
    <cfRule type="expression" priority="10" dxfId="1">
      <formula>G18="NOK"</formula>
    </cfRule>
  </conditionalFormatting>
  <conditionalFormatting sqref="G19">
    <cfRule type="expression" priority="11" dxfId="0">
      <formula>G19="OK"</formula>
    </cfRule>
    <cfRule type="expression" priority="12" dxfId="1">
      <formula>G19="NOK"</formula>
    </cfRule>
  </conditionalFormatting>
  <conditionalFormatting sqref="G20">
    <cfRule type="expression" priority="13" dxfId="0">
      <formula>G20="OK"</formula>
    </cfRule>
    <cfRule type="expression" priority="14" dxfId="1">
      <formula>G20="NOK"</formula>
    </cfRule>
  </conditionalFormatting>
  <conditionalFormatting sqref="G21">
    <cfRule type="expression" priority="15" dxfId="0">
      <formula>G21="OK"</formula>
    </cfRule>
    <cfRule type="expression" priority="16" dxfId="1">
      <formula>G21="NOK"</formula>
    </cfRule>
  </conditionalFormatting>
  <conditionalFormatting sqref="G22">
    <cfRule type="expression" priority="17" dxfId="0">
      <formula>G22="OK"</formula>
    </cfRule>
    <cfRule type="expression" priority="18" dxfId="1">
      <formula>G22="NOK"</formula>
    </cfRule>
  </conditionalFormatting>
  <conditionalFormatting sqref="G23">
    <cfRule type="expression" priority="19" dxfId="0">
      <formula>G23="OK"</formula>
    </cfRule>
    <cfRule type="expression" priority="20" dxfId="1">
      <formula>G23="NOK"</formula>
    </cfRule>
  </conditionalFormatting>
  <conditionalFormatting sqref="G24">
    <cfRule type="expression" priority="21" dxfId="0">
      <formula>G24="OK"</formula>
    </cfRule>
    <cfRule type="expression" priority="22" dxfId="1">
      <formula>G24="NOK"</formula>
    </cfRule>
  </conditionalFormatting>
  <conditionalFormatting sqref="G25">
    <cfRule type="expression" priority="23" dxfId="0">
      <formula>G25="OK"</formula>
    </cfRule>
    <cfRule type="expression" priority="24" dxfId="1">
      <formula>G25="NOK"</formula>
    </cfRule>
  </conditionalFormatting>
  <conditionalFormatting sqref="G26">
    <cfRule type="expression" priority="25" dxfId="0">
      <formula>G26="OK"</formula>
    </cfRule>
    <cfRule type="expression" priority="26" dxfId="1">
      <formula>G26="NOK"</formula>
    </cfRule>
  </conditionalFormatting>
  <conditionalFormatting sqref="G27">
    <cfRule type="expression" priority="27" dxfId="0">
      <formula>G27="OK"</formula>
    </cfRule>
    <cfRule type="expression" priority="28" dxfId="1">
      <formula>G27="NOK"</formula>
    </cfRule>
  </conditionalFormatting>
  <conditionalFormatting sqref="G28">
    <cfRule type="expression" priority="29" dxfId="0">
      <formula>G28="OK"</formula>
    </cfRule>
    <cfRule type="expression" priority="30" dxfId="1">
      <formula>G28="NOK"</formula>
    </cfRule>
  </conditionalFormatting>
  <conditionalFormatting sqref="G29">
    <cfRule type="expression" priority="31" dxfId="0">
      <formula>G29="OK"</formula>
    </cfRule>
    <cfRule type="expression" priority="32" dxfId="1">
      <formula>G29="NOK"</formula>
    </cfRule>
  </conditionalFormatting>
  <conditionalFormatting sqref="G30">
    <cfRule type="expression" priority="33" dxfId="0">
      <formula>G30="OK"</formula>
    </cfRule>
    <cfRule type="expression" priority="34" dxfId="1">
      <formula>G30="NOK"</formula>
    </cfRule>
  </conditionalFormatting>
  <conditionalFormatting sqref="G31">
    <cfRule type="expression" priority="35" dxfId="0">
      <formula>G31="OK"</formula>
    </cfRule>
    <cfRule type="expression" priority="36" dxfId="1">
      <formula>G31="NOK"</formula>
    </cfRule>
  </conditionalFormatting>
  <conditionalFormatting sqref="G32">
    <cfRule type="expression" priority="37" dxfId="0">
      <formula>G32="OK"</formula>
    </cfRule>
    <cfRule type="expression" priority="38" dxfId="1">
      <formula>G32="NOK"</formula>
    </cfRule>
  </conditionalFormatting>
  <conditionalFormatting sqref="G33">
    <cfRule type="expression" priority="39" dxfId="0">
      <formula>G33="OK"</formula>
    </cfRule>
    <cfRule type="expression" priority="40" dxfId="1">
      <formula>G33="NOK"</formula>
    </cfRule>
  </conditionalFormatting>
  <dataValidations count="3">
    <dataValidation sqref="I6" showErrorMessage="1" showInputMessage="1" allowBlank="0" type="list">
      <formula1>"Bestanden,Nicht bestanden,In Bearbeitung"</formula1>
    </dataValidation>
    <dataValidation sqref="G14 G15 G16 G17 G18 G19 G20 G21 G22 G23 G24 G25 G26 G27 G28 G29 G30 G31 G32 G33" showErrorMessage="1" showInputMessage="1" allowBlank="0" type="list">
      <formula1>"OK,NOK,n/a"</formula1>
    </dataValidation>
    <dataValidation sqref="I14 I15 I16 I17 I18 I19 I20 I21 I22 I23 I24 I25 I26 I27 I28 I29 I30 I31 I32 I33" showErrorMessage="1" showInputMessage="1" allowBlank="0" type="list">
      <formula1>"Mechanisch,Elektrisch,Thermisch,Chemisch,Visuell,Funktional,Physikalisch"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21" t="inlineStr">
        <is>
          <t>ANLEITUNG ZUR VERWENDUNG DES PRÜFPROTOKOLLS</t>
        </is>
      </c>
    </row>
    <row r="3">
      <c r="A3" s="22" t="inlineStr">
        <is>
          <t>1. Allgemeine Informationen</t>
        </is>
      </c>
    </row>
    <row r="4">
      <c r="A4" s="6" t="inlineStr">
        <is>
          <t xml:space="preserve">  • Füllen Sie alle Pflichtfelder im oberen Bereich aus</t>
        </is>
      </c>
    </row>
    <row r="5">
      <c r="A5" s="6" t="inlineStr">
        <is>
          <t xml:space="preserve">  • Die Prüfnummer wird automatisch vorgeschlagen, kann aber angepasst werden</t>
        </is>
      </c>
    </row>
    <row r="6">
      <c r="A6" s="6" t="inlineStr">
        <is>
          <t xml:space="preserve">  • Tragen Sie das Prüfdatum und Ihre Daten ein</t>
        </is>
      </c>
    </row>
    <row r="8">
      <c r="A8" s="22" t="inlineStr">
        <is>
          <t>2. Prüfumfang</t>
        </is>
      </c>
    </row>
    <row r="9">
      <c r="A9" s="6" t="inlineStr">
        <is>
          <t xml:space="preserve">  • Spezifizieren Sie die Art der Prüfung</t>
        </is>
      </c>
    </row>
    <row r="10">
      <c r="A10" s="6" t="inlineStr">
        <is>
          <t xml:space="preserve">  • Dokumentieren Sie die verwendete Prüfnorm</t>
        </is>
      </c>
    </row>
    <row r="11">
      <c r="A11" s="6" t="inlineStr">
        <is>
          <t xml:space="preserve">  • Erfassen Sie die Umgebungsbedingungen während der Prüfung</t>
        </is>
      </c>
    </row>
    <row r="13">
      <c r="A13" s="22" t="inlineStr">
        <is>
          <t>3. Prüfpunkte erfassen</t>
        </is>
      </c>
    </row>
    <row r="14">
      <c r="A14" s="6" t="inlineStr">
        <is>
          <t xml:space="preserve">  • Tragen Sie für jeden Prüfpunkt die geforderten Sollwerte ein</t>
        </is>
      </c>
    </row>
    <row r="15">
      <c r="A15" s="6" t="inlineStr">
        <is>
          <t xml:space="preserve">  • Dokumentieren Sie die gemessenen Istwerte</t>
        </is>
      </c>
    </row>
    <row r="16">
      <c r="A16" s="6" t="inlineStr">
        <is>
          <t xml:space="preserve">  • Wählen Sie das Ergebnis aus der Dropdown-Liste (OK/NOK/n/a)</t>
        </is>
      </c>
    </row>
    <row r="17">
      <c r="A17" s="6" t="inlineStr">
        <is>
          <t xml:space="preserve">  • Die Abweichung wird automatisch berechnet, wenn möglich</t>
        </is>
      </c>
    </row>
    <row r="19">
      <c r="A19" s="22" t="inlineStr">
        <is>
          <t>4. Kategorien</t>
        </is>
      </c>
    </row>
    <row r="20">
      <c r="A20" s="6" t="inlineStr">
        <is>
          <t xml:space="preserve">  • Mechanisch: Maße, Gewicht, Zugfestigkeit</t>
        </is>
      </c>
    </row>
    <row r="21">
      <c r="A21" s="6" t="inlineStr">
        <is>
          <t xml:space="preserve">  • Elektrisch: Spannung, Strom, Widerstand</t>
        </is>
      </c>
    </row>
    <row r="22">
      <c r="A22" s="6" t="inlineStr">
        <is>
          <t xml:space="preserve">  • Thermisch: Temperatur, Wärmeleitung</t>
        </is>
      </c>
    </row>
    <row r="23">
      <c r="A23" s="6" t="inlineStr">
        <is>
          <t xml:space="preserve">  • Chemisch: Materialzusammensetzung, pH-Wert</t>
        </is>
      </c>
    </row>
    <row r="24">
      <c r="A24" s="6" t="inlineStr">
        <is>
          <t xml:space="preserve">  • Visuell: Oberflächenbeschaffenheit, Farbe</t>
        </is>
      </c>
    </row>
    <row r="25">
      <c r="A25" s="6" t="inlineStr">
        <is>
          <t xml:space="preserve">  • Funktional: Betriebstests, Funktionsprüfungen</t>
        </is>
      </c>
    </row>
    <row r="27">
      <c r="A27" s="22" t="inlineStr">
        <is>
          <t>5. Auswertung</t>
        </is>
      </c>
    </row>
    <row r="28">
      <c r="A28" s="6" t="inlineStr">
        <is>
          <t xml:space="preserve">  • Die Statistik wird automatisch berechnet</t>
        </is>
      </c>
    </row>
    <row r="29">
      <c r="A29" s="6" t="inlineStr">
        <is>
          <t xml:space="preserve">  • Prüfen Sie die Erfolgsquote</t>
        </is>
      </c>
    </row>
    <row r="30">
      <c r="A30" s="6" t="inlineStr">
        <is>
          <t xml:space="preserve">  • Dokumentieren Sie besondere Vorkommnisse im Bewertungsfeld</t>
        </is>
      </c>
    </row>
    <row r="33">
      <c r="A33" s="22" t="inlineStr">
        <is>
          <t>6. Abschluss</t>
        </is>
      </c>
    </row>
    <row r="34">
      <c r="A34" s="6" t="inlineStr">
        <is>
          <t xml:space="preserve">  • Unterschreiben Sie das Protokoll</t>
        </is>
      </c>
    </row>
    <row r="35">
      <c r="A35" s="6" t="inlineStr">
        <is>
          <t xml:space="preserve">  • Lassen Sie das Protokoll durch autorisierte Person freigeben</t>
        </is>
      </c>
    </row>
    <row r="36">
      <c r="A36" s="6" t="inlineStr">
        <is>
          <t xml:space="preserve">  • Archivieren Sie das Protokoll gemäß Ihrer QM-Vorgaben</t>
        </is>
      </c>
    </row>
    <row r="40">
      <c r="A40" s="23" t="inlineStr">
        <is>
          <t>WICHTIGE HINWEISE</t>
        </is>
      </c>
    </row>
    <row r="41">
      <c r="A41" s="24" t="inlineStr">
        <is>
          <t>⚠ Alle Prüfungen müssen gemäß geltender Normen und Vorschriften durchgeführt werden</t>
        </is>
      </c>
    </row>
    <row r="42">
      <c r="A42" s="24" t="inlineStr">
        <is>
          <t>⚠ Verwenden Sie nur kalibrierte Messgeräte</t>
        </is>
      </c>
    </row>
    <row r="43">
      <c r="A43" s="24" t="inlineStr">
        <is>
          <t>⚠ Dokumentieren Sie alle Abweichungen und Auffälligkeiten</t>
        </is>
      </c>
    </row>
    <row r="44">
      <c r="A44" s="24" t="inlineStr">
        <is>
          <t>⚠ Bei NOK-Ergebnissen sind Korrekturmaßnahmen zu ergreifen</t>
        </is>
      </c>
    </row>
    <row r="45">
      <c r="A45" s="24" t="inlineStr">
        <is>
          <t>⚠ Das ausgefüllte Protokoll ist zu archivieren</t>
        </is>
      </c>
    </row>
  </sheetData>
  <mergeCells count="35">
    <mergeCell ref="A1:F1"/>
    <mergeCell ref="A3:F3"/>
    <mergeCell ref="A4:F4"/>
    <mergeCell ref="A5:F5"/>
    <mergeCell ref="A6:F6"/>
    <mergeCell ref="A8:F8"/>
    <mergeCell ref="A9:F9"/>
    <mergeCell ref="A10:F10"/>
    <mergeCell ref="A11:F11"/>
    <mergeCell ref="A13:F13"/>
    <mergeCell ref="A14:F14"/>
    <mergeCell ref="A15:F15"/>
    <mergeCell ref="A16:F16"/>
    <mergeCell ref="A17:F17"/>
    <mergeCell ref="A19:F19"/>
    <mergeCell ref="A20:F20"/>
    <mergeCell ref="A21:F21"/>
    <mergeCell ref="A22:F22"/>
    <mergeCell ref="A23:F23"/>
    <mergeCell ref="A24:F24"/>
    <mergeCell ref="A25:F25"/>
    <mergeCell ref="A27:F27"/>
    <mergeCell ref="A28:F28"/>
    <mergeCell ref="A29:F29"/>
    <mergeCell ref="A30:F30"/>
    <mergeCell ref="A33:F33"/>
    <mergeCell ref="A34:F34"/>
    <mergeCell ref="A35:F35"/>
    <mergeCell ref="A36:F36"/>
    <mergeCell ref="A40:F40"/>
    <mergeCell ref="A41:F41"/>
    <mergeCell ref="A42:F42"/>
    <mergeCell ref="A43:F43"/>
    <mergeCell ref="A44:F44"/>
    <mergeCell ref="A45:F4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8" customWidth="1" min="4" max="4"/>
  </cols>
  <sheetData>
    <row r="1">
      <c r="A1" s="21" t="inlineStr">
        <is>
          <t>PRÜFSTATISTIK UND AUSWERTUNG</t>
        </is>
      </c>
    </row>
    <row r="3">
      <c r="A3" s="25" t="inlineStr">
        <is>
          <t>Übersicht Prüfergebnisse</t>
        </is>
      </c>
    </row>
    <row r="4">
      <c r="A4" s="10" t="inlineStr">
        <is>
          <t>Kategorie</t>
        </is>
      </c>
      <c r="B4" s="10" t="inlineStr">
        <is>
          <t>Anzahl Prüfungen</t>
        </is>
      </c>
      <c r="C4" s="10" t="inlineStr">
        <is>
          <t>Bestanden</t>
        </is>
      </c>
      <c r="D4" s="10" t="inlineStr">
        <is>
          <t>Nicht bestanden</t>
        </is>
      </c>
    </row>
    <row r="5">
      <c r="A5" s="6" t="inlineStr">
        <is>
          <t>Mechanisch</t>
        </is>
      </c>
      <c r="B5" s="13">
        <f>COUNTIF(Prüfprotokoll!$I$14:$I$33,A5)</f>
        <v/>
      </c>
      <c r="C5" s="13">
        <f>COUNTIFS(Prüfprotokoll!$I$14:$I$33,A5,Prüfprotokoll!$G$14:$G$33,"OK")</f>
        <v/>
      </c>
      <c r="D5" s="13">
        <f>COUNTIFS(Prüfprotokoll!$I$14:$I$33,A5,Prüfprotokoll!$G$14:$G$33,"NOK")</f>
        <v/>
      </c>
    </row>
    <row r="6">
      <c r="A6" s="6" t="inlineStr">
        <is>
          <t>Elektrisch</t>
        </is>
      </c>
      <c r="B6" s="11">
        <f>COUNTIF(Prüfprotokoll!$I$14:$I$33,A6)</f>
        <v/>
      </c>
      <c r="C6" s="11">
        <f>COUNTIFS(Prüfprotokoll!$I$14:$I$33,A6,Prüfprotokoll!$G$14:$G$33,"OK")</f>
        <v/>
      </c>
      <c r="D6" s="11">
        <f>COUNTIFS(Prüfprotokoll!$I$14:$I$33,A6,Prüfprotokoll!$G$14:$G$33,"NOK")</f>
        <v/>
      </c>
    </row>
    <row r="7">
      <c r="A7" s="6" t="inlineStr">
        <is>
          <t>Thermisch</t>
        </is>
      </c>
      <c r="B7" s="13">
        <f>COUNTIF(Prüfprotokoll!$I$14:$I$33,A7)</f>
        <v/>
      </c>
      <c r="C7" s="13">
        <f>COUNTIFS(Prüfprotokoll!$I$14:$I$33,A7,Prüfprotokoll!$G$14:$G$33,"OK")</f>
        <v/>
      </c>
      <c r="D7" s="13">
        <f>COUNTIFS(Prüfprotokoll!$I$14:$I$33,A7,Prüfprotokoll!$G$14:$G$33,"NOK")</f>
        <v/>
      </c>
    </row>
    <row r="8">
      <c r="A8" s="6" t="inlineStr">
        <is>
          <t>Chemisch</t>
        </is>
      </c>
      <c r="B8" s="11">
        <f>COUNTIF(Prüfprotokoll!$I$14:$I$33,A8)</f>
        <v/>
      </c>
      <c r="C8" s="11">
        <f>COUNTIFS(Prüfprotokoll!$I$14:$I$33,A8,Prüfprotokoll!$G$14:$G$33,"OK")</f>
        <v/>
      </c>
      <c r="D8" s="11">
        <f>COUNTIFS(Prüfprotokoll!$I$14:$I$33,A8,Prüfprotokoll!$G$14:$G$33,"NOK")</f>
        <v/>
      </c>
    </row>
    <row r="9">
      <c r="A9" s="6" t="inlineStr">
        <is>
          <t>Visuell</t>
        </is>
      </c>
      <c r="B9" s="13">
        <f>COUNTIF(Prüfprotokoll!$I$14:$I$33,A9)</f>
        <v/>
      </c>
      <c r="C9" s="13">
        <f>COUNTIFS(Prüfprotokoll!$I$14:$I$33,A9,Prüfprotokoll!$G$14:$G$33,"OK")</f>
        <v/>
      </c>
      <c r="D9" s="13">
        <f>COUNTIFS(Prüfprotokoll!$I$14:$I$33,A9,Prüfprotokoll!$G$14:$G$33,"NOK")</f>
        <v/>
      </c>
    </row>
    <row r="10">
      <c r="A10" s="6" t="inlineStr">
        <is>
          <t>Funktional</t>
        </is>
      </c>
      <c r="B10" s="11">
        <f>COUNTIF(Prüfprotokoll!$I$14:$I$33,A10)</f>
        <v/>
      </c>
      <c r="C10" s="11">
        <f>COUNTIFS(Prüfprotokoll!$I$14:$I$33,A10,Prüfprotokoll!$G$14:$G$33,"OK")</f>
        <v/>
      </c>
      <c r="D10" s="11">
        <f>COUNTIFS(Prüfprotokoll!$I$14:$I$33,A10,Prüfprotokoll!$G$14:$G$33,"NOK")</f>
        <v/>
      </c>
    </row>
    <row r="11">
      <c r="A11" s="6" t="inlineStr">
        <is>
          <t>Physikalisch</t>
        </is>
      </c>
      <c r="B11" s="13">
        <f>COUNTIF(Prüfprotokoll!$I$14:$I$33,A11)</f>
        <v/>
      </c>
      <c r="C11" s="13">
        <f>COUNTIFS(Prüfprotokoll!$I$14:$I$33,A11,Prüfprotokoll!$G$14:$G$33,"OK")</f>
        <v/>
      </c>
      <c r="D11" s="13">
        <f>COUNTIFS(Prüfprotokoll!$I$14:$I$33,A11,Prüfprotokoll!$G$14:$G$33,"NOK")</f>
        <v/>
      </c>
    </row>
    <row r="12">
      <c r="A12" s="26" t="inlineStr">
        <is>
          <t>Gesamt</t>
        </is>
      </c>
      <c r="B12" s="27">
        <f>SUM(B5:B11)</f>
        <v/>
      </c>
      <c r="C12" s="27">
        <f>SUM(C5:C11)</f>
        <v/>
      </c>
      <c r="D12" s="27">
        <f>SUM(D5:D11)</f>
        <v/>
      </c>
    </row>
  </sheetData>
  <mergeCells count="2">
    <mergeCell ref="A1:H1"/>
    <mergeCell ref="A3:D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2026-02-12T19:23:23Z</dcterms:created>
  <dcterms:modified xmlns:dcterms="http://purl.org/dc/terms/" xmlns:xsi="http://www.w3.org/2001/XMLSchema-instance" xsi:type="dcterms:W3CDTF">2026-02-12T19:23:23Z</dcterms:modified>
</cp:coreProperties>
</file>