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Übersicht" sheetId="1" state="visible" r:id="rId1"/>
    <sheet xmlns:r="http://schemas.openxmlformats.org/officeDocument/2006/relationships" name="Monatliche Planung" sheetId="2" state="visible" r:id="rId2"/>
    <sheet xmlns:r="http://schemas.openxmlformats.org/officeDocument/2006/relationships" name="Anleitung &amp; Tipps" sheetId="3" state="visible" r:id="rId3"/>
    <sheet xmlns:r="http://schemas.openxmlformats.org/officeDocument/2006/relationships" name="Ausgaben-Tracker" sheetId="4" state="visible" r:id="rId4"/>
    <sheet xmlns:r="http://schemas.openxmlformats.org/officeDocument/2006/relationships" name="Jahresziele &amp; Spare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yyyy-mm-dd"/>
    <numFmt numFmtId="166" formatCode="DD.MM.YYYY"/>
    <numFmt numFmtId="167" formatCode="yyyy-mm-dd h:mm:ss"/>
  </numFmts>
  <fonts count="17">
    <font>
      <name val="Calibri"/>
      <family val="2"/>
      <color theme="1"/>
      <sz val="11"/>
      <scheme val="minor"/>
    </font>
    <font>
      <name val="Arial"/>
      <b val="1"/>
      <color rgb="00FFFFFF"/>
      <sz val="24"/>
    </font>
    <font>
      <name val="Arial"/>
      <i val="1"/>
      <color rgb="00666666"/>
      <sz val="11"/>
    </font>
    <font>
      <name val="Arial"/>
      <b val="1"/>
      <color rgb="00FFFFFF"/>
      <sz val="11"/>
    </font>
    <font>
      <name val="Arial"/>
      <b val="1"/>
      <color rgb="0010B981"/>
      <sz val="12"/>
    </font>
    <font>
      <name val="Arial"/>
      <b val="1"/>
      <sz val="11"/>
    </font>
    <font>
      <name val="Arial"/>
      <b val="1"/>
      <color rgb="00DC2626"/>
      <sz val="12"/>
    </font>
    <font>
      <name val="Arial"/>
      <b val="1"/>
      <color rgb="00FFFFFF"/>
      <sz val="12"/>
    </font>
    <font>
      <name val="Arial"/>
      <b val="1"/>
      <color rgb="001E3A8A"/>
      <sz val="14"/>
    </font>
    <font>
      <name val="Arial"/>
      <b val="1"/>
      <color rgb="00FFFFFF"/>
      <sz val="20"/>
    </font>
    <font>
      <b val="1"/>
    </font>
    <font>
      <name val="Arial"/>
      <b val="1"/>
      <color rgb="00FFFFFF"/>
      <sz val="18"/>
    </font>
    <font>
      <name val="Arial"/>
      <b val="1"/>
      <color rgb="001E3A8A"/>
      <sz val="13"/>
    </font>
    <font>
      <name val="Arial"/>
      <b val="1"/>
      <color rgb="003B82F6"/>
      <sz val="11"/>
    </font>
    <font>
      <name val="Arial"/>
      <sz val="10"/>
    </font>
    <font>
      <name val="Arial"/>
      <b val="1"/>
      <color rgb="00059669"/>
      <sz val="11"/>
    </font>
    <font>
      <name val="Arial"/>
      <b val="1"/>
      <sz val="10"/>
    </font>
  </fonts>
  <fills count="1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1FAE5"/>
        <bgColor rgb="00D1FAE5"/>
      </patternFill>
    </fill>
    <fill>
      <patternFill patternType="solid">
        <fgColor rgb="0010B981"/>
        <bgColor rgb="0010B981"/>
      </patternFill>
    </fill>
    <fill>
      <patternFill patternType="solid">
        <fgColor rgb="00FEE2E2"/>
        <bgColor rgb="00FEE2E2"/>
      </patternFill>
    </fill>
    <fill>
      <patternFill patternType="solid">
        <fgColor rgb="00DC2626"/>
        <bgColor rgb="00DC2626"/>
      </patternFill>
    </fill>
    <fill>
      <patternFill patternType="solid">
        <fgColor rgb="00F9FAFB"/>
        <bgColor rgb="00F9FAFB"/>
      </patternFill>
    </fill>
    <fill>
      <patternFill patternType="solid">
        <fgColor rgb="003B82F6"/>
        <bgColor rgb="003B82F6"/>
      </patternFill>
    </fill>
    <fill>
      <patternFill patternType="solid">
        <fgColor rgb="00EFF6FF"/>
        <bgColor rgb="00EFF6FF"/>
      </patternFill>
    </fill>
    <fill>
      <patternFill patternType="solid">
        <fgColor rgb="00DBEAFE"/>
        <bgColor rgb="00DBEAFE"/>
      </patternFill>
    </fill>
    <fill>
      <patternFill patternType="solid">
        <fgColor rgb="00F59E0B"/>
        <bgColor rgb="00F59E0B"/>
      </patternFill>
    </fill>
    <fill>
      <patternFill patternType="solid">
        <fgColor rgb="00FEF3C7"/>
        <bgColor rgb="00FEF3C7"/>
      </patternFill>
    </fill>
    <fill>
      <patternFill patternType="solid">
        <fgColor rgb="008B5CF6"/>
        <bgColor rgb="008B5CF6"/>
      </patternFill>
    </fill>
    <fill>
      <patternFill patternType="solid">
        <fgColor rgb="00F3E8FF"/>
        <bgColor rgb="00F3E8FF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0" pivotButton="0" quotePrefix="0" xfId="0"/>
    <xf numFmtId="0" fontId="0" fillId="7" borderId="2" applyAlignment="1" pivotButton="0" quotePrefix="0" xfId="0">
      <alignment horizontal="left" vertical="center"/>
    </xf>
    <xf numFmtId="4" fontId="0" fillId="7" borderId="2" applyAlignment="1" pivotButton="0" quotePrefix="0" xfId="0">
      <alignment horizontal="right" vertical="center"/>
    </xf>
    <xf numFmtId="164" fontId="0" fillId="7" borderId="2" applyAlignment="1" pivotButton="0" quotePrefix="0" xfId="0">
      <alignment horizontal="right" vertical="center"/>
    </xf>
    <xf numFmtId="0" fontId="0" fillId="7" borderId="2" applyAlignment="1" pivotButton="0" quotePrefix="0" xfId="0">
      <alignment horizontal="right" vertical="center"/>
    </xf>
    <xf numFmtId="0" fontId="0" fillId="0" borderId="2" applyAlignment="1" pivotButton="0" quotePrefix="0" xfId="0">
      <alignment horizontal="left" vertical="center"/>
    </xf>
    <xf numFmtId="4" fontId="0" fillId="0" borderId="2" applyAlignment="1" pivotButton="0" quotePrefix="0" xfId="0">
      <alignment horizontal="right" vertical="center"/>
    </xf>
    <xf numFmtId="164" fontId="0" fillId="0" borderId="2" applyAlignment="1" pivotButton="0" quotePrefix="0" xfId="0">
      <alignment horizontal="right" vertical="center"/>
    </xf>
    <xf numFmtId="0" fontId="0" fillId="0" borderId="2" applyAlignment="1" pivotButton="0" quotePrefix="0" xfId="0">
      <alignment horizontal="right" vertical="center"/>
    </xf>
    <xf numFmtId="0" fontId="5" fillId="0" borderId="0" pivotButton="0" quotePrefix="0" xfId="0"/>
    <xf numFmtId="4" fontId="5" fillId="4" borderId="0" pivotButton="0" quotePrefix="0" xfId="0"/>
    <xf numFmtId="0" fontId="6" fillId="5" borderId="0" pivotButton="0" quotePrefix="0" xfId="0"/>
    <xf numFmtId="4" fontId="5" fillId="6" borderId="0" pivotButton="0" quotePrefix="0" xfId="0"/>
    <xf numFmtId="0" fontId="7" fillId="2" borderId="0" pivotButton="0" quotePrefix="0" xfId="0"/>
    <xf numFmtId="4" fontId="7" fillId="2" borderId="0" pivotButton="0" quotePrefix="0" xfId="0"/>
    <xf numFmtId="0" fontId="8" fillId="0" borderId="0" pivotButton="0" quotePrefix="0" xfId="0"/>
    <xf numFmtId="0" fontId="9" fillId="8" borderId="0" applyAlignment="1" pivotButton="0" quotePrefix="0" xfId="0">
      <alignment horizontal="center" vertical="center"/>
    </xf>
    <xf numFmtId="0" fontId="3" fillId="8" borderId="1" applyAlignment="1" pivotButton="0" quotePrefix="0" xfId="0">
      <alignment horizontal="center" vertical="center"/>
    </xf>
    <xf numFmtId="4" fontId="0" fillId="9" borderId="0" applyAlignment="1" pivotButton="0" quotePrefix="0" xfId="0">
      <alignment horizontal="right" vertical="center"/>
    </xf>
    <xf numFmtId="4" fontId="10" fillId="0" borderId="0" applyAlignment="1" pivotButton="0" quotePrefix="0" xfId="0">
      <alignment horizontal="right" vertical="center"/>
    </xf>
    <xf numFmtId="4" fontId="0" fillId="0" borderId="0" applyAlignment="1" pivotButton="0" quotePrefix="0" xfId="0">
      <alignment horizontal="right" vertical="center"/>
    </xf>
    <xf numFmtId="0" fontId="11" fillId="4" borderId="0" applyAlignment="1" pivotButton="0" quotePrefix="0" xfId="0">
      <alignment horizontal="center" vertical="center"/>
    </xf>
    <xf numFmtId="0" fontId="12" fillId="1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1" fillId="11" borderId="0" applyAlignment="1" pivotButton="0" quotePrefix="0" xfId="0">
      <alignment horizontal="center" vertical="center"/>
    </xf>
    <xf numFmtId="0" fontId="3" fillId="11" borderId="1" applyAlignment="1" pivotButton="0" quotePrefix="0" xfId="0">
      <alignment horizontal="center" vertical="center" wrapText="1"/>
    </xf>
    <xf numFmtId="166" fontId="0" fillId="12" borderId="2" pivotButton="0" quotePrefix="0" xfId="0"/>
    <xf numFmtId="0" fontId="0" fillId="12" borderId="2" applyAlignment="1" pivotButton="0" quotePrefix="0" xfId="0">
      <alignment horizontal="left" vertical="center"/>
    </xf>
    <xf numFmtId="4" fontId="0" fillId="12" borderId="2" applyAlignment="1" pivotButton="0" quotePrefix="0" xfId="0">
      <alignment horizontal="right" vertical="center"/>
    </xf>
    <xf numFmtId="166" fontId="0" fillId="0" borderId="2" pivotButton="0" quotePrefix="0" xfId="0"/>
    <xf numFmtId="0" fontId="11" fillId="13" borderId="0" applyAlignment="1" pivotButton="0" quotePrefix="0" xfId="0">
      <alignment horizontal="center" vertical="center"/>
    </xf>
    <xf numFmtId="0" fontId="3" fillId="13" borderId="0" applyAlignment="1" pivotButton="0" quotePrefix="0" xfId="0">
      <alignment horizontal="center" vertical="center" wrapText="1"/>
    </xf>
    <xf numFmtId="0" fontId="0" fillId="14" borderId="0" pivotButton="0" quotePrefix="0" xfId="0"/>
    <xf numFmtId="4" fontId="0" fillId="14" borderId="0" pivotButton="0" quotePrefix="0" xfId="0"/>
    <xf numFmtId="9" fontId="0" fillId="14" borderId="0" pivotButton="0" quotePrefix="0" xfId="0"/>
    <xf numFmtId="166" fontId="0" fillId="14" borderId="0" pivotButton="0" quotePrefix="0" xfId="0"/>
    <xf numFmtId="4" fontId="0" fillId="0" borderId="0" pivotButton="0" quotePrefix="0" xfId="0"/>
    <xf numFmtId="9" fontId="0" fillId="0" borderId="0" pivotButton="0" quotePrefix="0" xfId="0"/>
    <xf numFmtId="166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Ausgaben nach Kategorie</a:t>
            </a:r>
          </a:p>
        </rich>
      </tx>
    </title>
    <plotArea>
      <pieChart>
        <varyColors val="1"/>
        <ser>
          <idx val="0"/>
          <order val="0"/>
          <tx>
            <strRef>
              <f>'Budget Übersicht'!C12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Übersicht'!$A$13:$A$27</f>
            </numRef>
          </cat>
          <val>
            <numRef>
              <f>'Budget Übersicht'!$C$13:$C$27</f>
            </numRef>
          </val>
        </ser>
        <dLbls>
          <showCatName val="0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Vergleich: Geplant vs. Tatsächlich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val>
            <numRef>
              <f>'Budget Übersicht'!$B$10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val>
            <numRef>
              <f>'Budget Übersicht'!$C$10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val>
            <numRef>
              <f>'Budget Übersicht'!$B$28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val>
            <numRef>
              <f>'Budget Übersicht'!$C$28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33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2" customWidth="1" min="5" max="5"/>
    <col width="10" customWidth="1" min="6" max="6"/>
    <col width="15" customWidth="1" min="7" max="7"/>
    <col width="30" customWidth="1" min="8" max="8"/>
  </cols>
  <sheetData>
    <row r="1" ht="40" customHeight="1">
      <c r="A1" s="1" t="inlineStr">
        <is>
          <t>HAUSHALTSBUDGET 2026</t>
        </is>
      </c>
    </row>
    <row r="2" ht="25" customHeight="1">
      <c r="A2" s="2" t="inlineStr">
        <is>
          <t>Kostenlose Budget-Vorlage für private Finanzen</t>
        </is>
      </c>
    </row>
    <row r="4" ht="35" customHeight="1">
      <c r="A4" s="3" t="inlineStr">
        <is>
          <t>Kategorie</t>
        </is>
      </c>
      <c r="B4" s="3" t="inlineStr">
        <is>
          <t>Geplant (€)</t>
        </is>
      </c>
      <c r="C4" s="3" t="inlineStr">
        <is>
          <t>Ausgegeben (€)</t>
        </is>
      </c>
      <c r="D4" s="3" t="inlineStr">
        <is>
          <t>Differenz (€)</t>
        </is>
      </c>
      <c r="E4" s="3" t="inlineStr">
        <is>
          <t>% vom Budget</t>
        </is>
      </c>
      <c r="F4" s="3" t="inlineStr">
        <is>
          <t>Status</t>
        </is>
      </c>
      <c r="G4" s="3" t="inlineStr">
        <is>
          <t>Jan-Jun (€)</t>
        </is>
      </c>
      <c r="H4" s="3" t="inlineStr">
        <is>
          <t>Notizen</t>
        </is>
      </c>
    </row>
    <row r="5">
      <c r="A5" s="4" t="inlineStr">
        <is>
          <t>EINNAHMEN</t>
        </is>
      </c>
    </row>
    <row r="6">
      <c r="A6" s="5" t="inlineStr">
        <is>
          <t>Gehalt/Lohn</t>
        </is>
      </c>
      <c r="B6" s="6" t="n">
        <v>3500</v>
      </c>
      <c r="C6" s="6" t="n">
        <v>3500</v>
      </c>
      <c r="D6" s="6">
        <f>C6-B6</f>
        <v/>
      </c>
      <c r="E6" s="7">
        <f>IF(B6=0,0,C6/B6)</f>
        <v/>
      </c>
      <c r="F6" s="8">
        <f>IF(D6&gt;=0,"✓","⚠")</f>
        <v/>
      </c>
      <c r="G6" s="6" t="n">
        <v>20867</v>
      </c>
      <c r="H6" s="5" t="n"/>
    </row>
    <row r="7">
      <c r="A7" s="9" t="inlineStr">
        <is>
          <t>Nebenverdienst</t>
        </is>
      </c>
      <c r="B7" s="10" t="n">
        <v>500</v>
      </c>
      <c r="C7" s="10" t="n">
        <v>450</v>
      </c>
      <c r="D7" s="10">
        <f>C7-B7</f>
        <v/>
      </c>
      <c r="E7" s="11">
        <f>IF(B7=0,0,C7/B7)</f>
        <v/>
      </c>
      <c r="F7" s="12">
        <f>IF(D7&gt;=0,"✓","⚠")</f>
        <v/>
      </c>
      <c r="G7" s="10" t="n">
        <v>2583</v>
      </c>
      <c r="H7" s="9" t="n"/>
    </row>
    <row r="8">
      <c r="A8" s="5" t="inlineStr">
        <is>
          <t>Mieteinnahmen</t>
        </is>
      </c>
      <c r="B8" s="6" t="n">
        <v>800</v>
      </c>
      <c r="C8" s="6" t="n">
        <v>800</v>
      </c>
      <c r="D8" s="6">
        <f>C8-B8</f>
        <v/>
      </c>
      <c r="E8" s="7">
        <f>IF(B8=0,0,C8/B8)</f>
        <v/>
      </c>
      <c r="F8" s="8">
        <f>IF(D8&gt;=0,"✓","⚠")</f>
        <v/>
      </c>
      <c r="G8" s="6" t="n">
        <v>5097</v>
      </c>
      <c r="H8" s="5" t="n"/>
    </row>
    <row r="9">
      <c r="A9" s="9" t="inlineStr">
        <is>
          <t>Sonstige Einnahmen</t>
        </is>
      </c>
      <c r="B9" s="10" t="n">
        <v>200</v>
      </c>
      <c r="C9" s="10" t="n">
        <v>150</v>
      </c>
      <c r="D9" s="10">
        <f>C9-B9</f>
        <v/>
      </c>
      <c r="E9" s="11">
        <f>IF(B9=0,0,C9/B9)</f>
        <v/>
      </c>
      <c r="F9" s="12">
        <f>IF(D9&gt;=0,"✓","⚠")</f>
        <v/>
      </c>
      <c r="G9" s="10" t="n">
        <v>1009</v>
      </c>
      <c r="H9" s="9" t="n"/>
    </row>
    <row r="10">
      <c r="A10" s="13" t="inlineStr">
        <is>
          <t>Summe Einnahmen</t>
        </is>
      </c>
      <c r="B10" s="14">
        <f>SUM(B6:B9)</f>
        <v/>
      </c>
      <c r="C10" s="14">
        <f>SUM(C6:C9)</f>
        <v/>
      </c>
      <c r="D10" s="14">
        <f>C10-B10</f>
        <v/>
      </c>
      <c r="G10" s="14">
        <f>SUM(G6:G9)</f>
        <v/>
      </c>
    </row>
    <row r="11">
      <c r="A11" s="9" t="n"/>
      <c r="B11" s="12" t="n"/>
      <c r="C11" s="12" t="n"/>
      <c r="D11" s="12" t="n"/>
      <c r="E11" s="12" t="n"/>
      <c r="F11" s="12" t="n"/>
      <c r="G11" s="12" t="n"/>
      <c r="H11" s="9" t="n"/>
    </row>
    <row r="12">
      <c r="A12" s="15" t="inlineStr">
        <is>
          <t>AUSGABEN</t>
        </is>
      </c>
    </row>
    <row r="13">
      <c r="A13" s="9" t="inlineStr">
        <is>
          <t>Miete/Hypothek</t>
        </is>
      </c>
      <c r="B13" s="10" t="n">
        <v>1200</v>
      </c>
      <c r="C13" s="10" t="n">
        <v>1200</v>
      </c>
      <c r="D13" s="10">
        <f>B13-C13</f>
        <v/>
      </c>
      <c r="E13" s="11">
        <f>IF(B13=0,0,C13/B13)</f>
        <v/>
      </c>
      <c r="F13" s="12">
        <f>IF(C13&lt;=B13,"✓","⚠")</f>
        <v/>
      </c>
      <c r="G13" s="10" t="n">
        <v>7234</v>
      </c>
      <c r="H13" s="9" t="n"/>
    </row>
    <row r="14">
      <c r="A14" s="5" t="inlineStr">
        <is>
          <t>Nebenkosten</t>
        </is>
      </c>
      <c r="B14" s="6" t="n">
        <v>250</v>
      </c>
      <c r="C14" s="6" t="n">
        <v>280</v>
      </c>
      <c r="D14" s="6">
        <f>B14-C14</f>
        <v/>
      </c>
      <c r="E14" s="7">
        <f>IF(B14=0,0,C14/B14)</f>
        <v/>
      </c>
      <c r="F14" s="8">
        <f>IF(C14&lt;=B14,"✓","⚠")</f>
        <v/>
      </c>
      <c r="G14" s="6" t="n">
        <v>1485</v>
      </c>
      <c r="H14" s="5" t="n"/>
    </row>
    <row r="15">
      <c r="A15" s="9" t="inlineStr">
        <is>
          <t>Lebensmittel</t>
        </is>
      </c>
      <c r="B15" s="10" t="n">
        <v>600</v>
      </c>
      <c r="C15" s="10" t="n">
        <v>580</v>
      </c>
      <c r="D15" s="10">
        <f>B15-C15</f>
        <v/>
      </c>
      <c r="E15" s="11">
        <f>IF(B15=0,0,C15/B15)</f>
        <v/>
      </c>
      <c r="F15" s="12">
        <f>IF(C15&lt;=B15,"✓","⚠")</f>
        <v/>
      </c>
      <c r="G15" s="10" t="n">
        <v>3778</v>
      </c>
      <c r="H15" s="9" t="n"/>
    </row>
    <row r="16">
      <c r="A16" s="5" t="inlineStr">
        <is>
          <t>Transport/Auto</t>
        </is>
      </c>
      <c r="B16" s="6" t="n">
        <v>300</v>
      </c>
      <c r="C16" s="6" t="n">
        <v>320</v>
      </c>
      <c r="D16" s="6">
        <f>B16-C16</f>
        <v/>
      </c>
      <c r="E16" s="7">
        <f>IF(B16=0,0,C16/B16)</f>
        <v/>
      </c>
      <c r="F16" s="8">
        <f>IF(C16&lt;=B16,"✓","⚠")</f>
        <v/>
      </c>
      <c r="G16" s="6" t="n">
        <v>1916</v>
      </c>
      <c r="H16" s="5" t="n"/>
    </row>
    <row r="17">
      <c r="A17" s="9" t="inlineStr">
        <is>
          <t>Versicherungen</t>
        </is>
      </c>
      <c r="B17" s="10" t="n">
        <v>250</v>
      </c>
      <c r="C17" s="10" t="n">
        <v>250</v>
      </c>
      <c r="D17" s="10">
        <f>B17-C17</f>
        <v/>
      </c>
      <c r="E17" s="11">
        <f>IF(B17=0,0,C17/B17)</f>
        <v/>
      </c>
      <c r="F17" s="12">
        <f>IF(C17&lt;=B17,"✓","⚠")</f>
        <v/>
      </c>
      <c r="G17" s="10" t="n">
        <v>1418</v>
      </c>
      <c r="H17" s="9" t="n"/>
    </row>
    <row r="18">
      <c r="A18" s="5" t="inlineStr">
        <is>
          <t>Telefon/Internet</t>
        </is>
      </c>
      <c r="B18" s="6" t="n">
        <v>80</v>
      </c>
      <c r="C18" s="6" t="n">
        <v>75</v>
      </c>
      <c r="D18" s="6">
        <f>B18-C18</f>
        <v/>
      </c>
      <c r="E18" s="7">
        <f>IF(B18=0,0,C18/B18)</f>
        <v/>
      </c>
      <c r="F18" s="8">
        <f>IF(C18&lt;=B18,"✓","⚠")</f>
        <v/>
      </c>
      <c r="G18" s="6" t="n">
        <v>654</v>
      </c>
      <c r="H18" s="5" t="n"/>
    </row>
    <row r="19">
      <c r="A19" s="9" t="inlineStr">
        <is>
          <t>Kleidung</t>
        </is>
      </c>
      <c r="B19" s="10" t="n">
        <v>150</v>
      </c>
      <c r="C19" s="10" t="n">
        <v>200</v>
      </c>
      <c r="D19" s="10">
        <f>B19-C19</f>
        <v/>
      </c>
      <c r="E19" s="11">
        <f>IF(B19=0,0,C19/B19)</f>
        <v/>
      </c>
      <c r="F19" s="12">
        <f>IF(C19&lt;=B19,"✓","⚠")</f>
        <v/>
      </c>
      <c r="G19" s="10" t="n">
        <v>887</v>
      </c>
      <c r="H19" s="9" t="n"/>
    </row>
    <row r="20">
      <c r="A20" s="5" t="inlineStr">
        <is>
          <t>Gesundheit/Medizin</t>
        </is>
      </c>
      <c r="B20" s="6" t="n">
        <v>100</v>
      </c>
      <c r="C20" s="6" t="n">
        <v>85</v>
      </c>
      <c r="D20" s="6">
        <f>B20-C20</f>
        <v/>
      </c>
      <c r="E20" s="7">
        <f>IF(B20=0,0,C20/B20)</f>
        <v/>
      </c>
      <c r="F20" s="8">
        <f>IF(C20&lt;=B20,"✓","⚠")</f>
        <v/>
      </c>
      <c r="G20" s="6" t="n">
        <v>760</v>
      </c>
      <c r="H20" s="5" t="n"/>
    </row>
    <row r="21">
      <c r="A21" s="9" t="inlineStr">
        <is>
          <t>Bildung/Fortbildung</t>
        </is>
      </c>
      <c r="B21" s="10" t="n">
        <v>200</v>
      </c>
      <c r="C21" s="10" t="n">
        <v>150</v>
      </c>
      <c r="D21" s="10">
        <f>B21-C21</f>
        <v/>
      </c>
      <c r="E21" s="11">
        <f>IF(B21=0,0,C21/B21)</f>
        <v/>
      </c>
      <c r="F21" s="12">
        <f>IF(C21&lt;=B21,"✓","⚠")</f>
        <v/>
      </c>
      <c r="G21" s="10" t="n">
        <v>1321</v>
      </c>
      <c r="H21" s="9" t="n"/>
    </row>
    <row r="22">
      <c r="A22" s="5" t="inlineStr">
        <is>
          <t>Unterhaltung/Freizeit</t>
        </is>
      </c>
      <c r="B22" s="6" t="n">
        <v>300</v>
      </c>
      <c r="C22" s="6" t="n">
        <v>350</v>
      </c>
      <c r="D22" s="6">
        <f>B22-C22</f>
        <v/>
      </c>
      <c r="E22" s="7">
        <f>IF(B22=0,0,C22/B22)</f>
        <v/>
      </c>
      <c r="F22" s="8">
        <f>IF(C22&lt;=B22,"✓","⚠")</f>
        <v/>
      </c>
      <c r="G22" s="6" t="n">
        <v>1924</v>
      </c>
      <c r="H22" s="5" t="n"/>
    </row>
    <row r="23">
      <c r="A23" s="9" t="inlineStr">
        <is>
          <t>Restaurant/Café</t>
        </is>
      </c>
      <c r="B23" s="10" t="n">
        <v>200</v>
      </c>
      <c r="C23" s="10" t="n">
        <v>220</v>
      </c>
      <c r="D23" s="10">
        <f>B23-C23</f>
        <v/>
      </c>
      <c r="E23" s="11">
        <f>IF(B23=0,0,C23/B23)</f>
        <v/>
      </c>
      <c r="F23" s="12">
        <f>IF(C23&lt;=B23,"✓","⚠")</f>
        <v/>
      </c>
      <c r="G23" s="10" t="n">
        <v>1215</v>
      </c>
      <c r="H23" s="9" t="n"/>
    </row>
    <row r="24">
      <c r="A24" s="5" t="inlineStr">
        <is>
          <t>Sport/Fitness</t>
        </is>
      </c>
      <c r="B24" s="6" t="n">
        <v>60</v>
      </c>
      <c r="C24" s="6" t="n">
        <v>60</v>
      </c>
      <c r="D24" s="6">
        <f>B24-C24</f>
        <v/>
      </c>
      <c r="E24" s="7">
        <f>IF(B24=0,0,C24/B24)</f>
        <v/>
      </c>
      <c r="F24" s="8">
        <f>IF(C24&lt;=B24,"✓","⚠")</f>
        <v/>
      </c>
      <c r="G24" s="6" t="n">
        <v>400</v>
      </c>
      <c r="H24" s="5" t="n"/>
    </row>
    <row r="25">
      <c r="A25" s="9" t="inlineStr">
        <is>
          <t>Geschenke</t>
        </is>
      </c>
      <c r="B25" s="10" t="n">
        <v>100</v>
      </c>
      <c r="C25" s="10" t="n">
        <v>120</v>
      </c>
      <c r="D25" s="10">
        <f>B25-C25</f>
        <v/>
      </c>
      <c r="E25" s="11">
        <f>IF(B25=0,0,C25/B25)</f>
        <v/>
      </c>
      <c r="F25" s="12">
        <f>IF(C25&lt;=B25,"✓","⚠")</f>
        <v/>
      </c>
      <c r="G25" s="10" t="n">
        <v>768</v>
      </c>
      <c r="H25" s="9" t="n"/>
    </row>
    <row r="26">
      <c r="A26" s="5" t="inlineStr">
        <is>
          <t>Sparen/Rücklagen</t>
        </is>
      </c>
      <c r="B26" s="6" t="n">
        <v>500</v>
      </c>
      <c r="C26" s="6" t="n">
        <v>500</v>
      </c>
      <c r="D26" s="6">
        <f>B26-C26</f>
        <v/>
      </c>
      <c r="E26" s="7">
        <f>IF(B26=0,0,C26/B26)</f>
        <v/>
      </c>
      <c r="F26" s="8">
        <f>IF(C26&lt;=B26,"✓","⚠")</f>
        <v/>
      </c>
      <c r="G26" s="6" t="n">
        <v>3155</v>
      </c>
      <c r="H26" s="5" t="n"/>
    </row>
    <row r="27">
      <c r="A27" s="9" t="inlineStr">
        <is>
          <t>Sonstiges</t>
        </is>
      </c>
      <c r="B27" s="10" t="n">
        <v>150</v>
      </c>
      <c r="C27" s="10" t="n">
        <v>180</v>
      </c>
      <c r="D27" s="10">
        <f>B27-C27</f>
        <v/>
      </c>
      <c r="E27" s="11">
        <f>IF(B27=0,0,C27/B27)</f>
        <v/>
      </c>
      <c r="F27" s="12">
        <f>IF(C27&lt;=B27,"✓","⚠")</f>
        <v/>
      </c>
      <c r="G27" s="10" t="n">
        <v>1096</v>
      </c>
      <c r="H27" s="9" t="n"/>
    </row>
    <row r="28">
      <c r="A28" s="13" t="inlineStr">
        <is>
          <t>Summe Ausgaben</t>
        </is>
      </c>
      <c r="B28" s="16">
        <f>SUM(B13:B27)</f>
        <v/>
      </c>
      <c r="C28" s="16">
        <f>SUM(C13:C27)</f>
        <v/>
      </c>
      <c r="D28" s="16">
        <f>B28-C28</f>
        <v/>
      </c>
      <c r="G28" s="16">
        <f>SUM(G13:G27)</f>
        <v/>
      </c>
    </row>
    <row r="29">
      <c r="A29" s="9" t="n"/>
      <c r="B29" s="12" t="n"/>
      <c r="C29" s="12" t="n"/>
      <c r="D29" s="12" t="n"/>
      <c r="E29" s="12" t="n"/>
      <c r="F29" s="12" t="n"/>
      <c r="G29" s="12" t="n"/>
      <c r="H29" s="9" t="n"/>
    </row>
    <row r="30">
      <c r="A30" s="17" t="inlineStr">
        <is>
          <t>BILANZ (Einnahmen - Ausgaben)</t>
        </is>
      </c>
      <c r="B30" s="18">
        <f>B10-B28</f>
        <v/>
      </c>
      <c r="C30" s="18">
        <f>C10-C28</f>
        <v/>
      </c>
      <c r="D30" s="18">
        <f>C30-B30</f>
        <v/>
      </c>
      <c r="G30" s="18">
        <f>G10-G28</f>
        <v/>
      </c>
    </row>
    <row r="33">
      <c r="A33" s="19" t="inlineStr">
        <is>
          <t>AUSGABEN-VERTEILUNG</t>
        </is>
      </c>
      <c r="F33" s="19" t="inlineStr">
        <is>
          <t>EINNAHMEN VS. AUSGABEN</t>
        </is>
      </c>
    </row>
  </sheetData>
  <mergeCells count="6">
    <mergeCell ref="A1:H1"/>
    <mergeCell ref="A2:H2"/>
    <mergeCell ref="A5:H5"/>
    <mergeCell ref="A12:H12"/>
    <mergeCell ref="A33:D33"/>
    <mergeCell ref="F33:H33"/>
  </mergeCells>
  <conditionalFormatting sqref="E6:E29">
    <cfRule type="colorScale" priority="1">
      <colorScale>
        <cfvo type="num" val="0"/>
        <cfvo type="num" val="0.5"/>
        <cfvo type="num" val="1.2"/>
        <color rgb="0010B981"/>
        <color rgb="00F59E0B"/>
        <color rgb="00DC2626"/>
      </colorScale>
    </cfRule>
  </conditionalFormatting>
  <conditionalFormatting sqref="D6:D29">
    <cfRule type="dataBar" priority="2">
      <dataBar showValue="1">
        <cfvo type="num" val="0"/>
        <cfvo type="max"/>
        <color rgb="003B82F6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selection activeCell="A1" sqref="A1"/>
    </sheetView>
  </sheetViews>
  <sheetFormatPr baseColWidth="8" defaultRowHeight="15"/>
  <cols>
    <col width="2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 ht="35" customHeight="1">
      <c r="A1" s="20" t="inlineStr">
        <is>
          <t>MONATLICHE BUDGET-PLANUNG 2026</t>
        </is>
      </c>
    </row>
    <row r="3">
      <c r="A3" s="21" t="inlineStr">
        <is>
          <t>Kategorie</t>
        </is>
      </c>
      <c r="B3" s="21" t="inlineStr">
        <is>
          <t>Jan</t>
        </is>
      </c>
      <c r="C3" s="21" t="inlineStr">
        <is>
          <t>Feb</t>
        </is>
      </c>
      <c r="D3" s="21" t="inlineStr">
        <is>
          <t>Mär</t>
        </is>
      </c>
      <c r="E3" s="21" t="inlineStr">
        <is>
          <t>Apr</t>
        </is>
      </c>
      <c r="F3" s="21" t="inlineStr">
        <is>
          <t>Mai</t>
        </is>
      </c>
      <c r="G3" s="21" t="inlineStr">
        <is>
          <t>Jun</t>
        </is>
      </c>
      <c r="H3" s="21" t="inlineStr">
        <is>
          <t>Jul</t>
        </is>
      </c>
      <c r="I3" s="21" t="inlineStr">
        <is>
          <t>Aug</t>
        </is>
      </c>
      <c r="J3" s="21" t="inlineStr">
        <is>
          <t>Sep</t>
        </is>
      </c>
      <c r="K3" s="21" t="inlineStr">
        <is>
          <t>Okt</t>
        </is>
      </c>
      <c r="L3" s="21" t="inlineStr">
        <is>
          <t>Nov</t>
        </is>
      </c>
      <c r="M3" s="21" t="inlineStr">
        <is>
          <t>Dez</t>
        </is>
      </c>
      <c r="N3" s="21" t="inlineStr">
        <is>
          <t>Gesamt</t>
        </is>
      </c>
    </row>
    <row r="4">
      <c r="A4" t="inlineStr">
        <is>
          <t>Miete/Hypothek</t>
        </is>
      </c>
      <c r="B4" s="22" t="n">
        <v>190</v>
      </c>
      <c r="C4" s="22" t="n">
        <v>191</v>
      </c>
      <c r="D4" s="22" t="n">
        <v>190</v>
      </c>
      <c r="E4" s="22" t="n">
        <v>173</v>
      </c>
      <c r="F4" s="22" t="n">
        <v>298</v>
      </c>
      <c r="G4" s="22" t="n">
        <v>288</v>
      </c>
      <c r="H4" s="22" t="n">
        <v>183</v>
      </c>
      <c r="I4" s="22" t="n">
        <v>278</v>
      </c>
      <c r="J4" s="22" t="n">
        <v>243</v>
      </c>
      <c r="K4" s="22" t="n">
        <v>182</v>
      </c>
      <c r="L4" s="22" t="n">
        <v>296</v>
      </c>
      <c r="M4" s="22" t="n">
        <v>284</v>
      </c>
      <c r="N4" s="23">
        <f>SUM(B4:M4)</f>
        <v/>
      </c>
    </row>
    <row r="5">
      <c r="A5" t="inlineStr">
        <is>
          <t>Nebenkosten</t>
        </is>
      </c>
      <c r="B5" s="24" t="n">
        <v>265</v>
      </c>
      <c r="C5" s="24" t="n">
        <v>211</v>
      </c>
      <c r="D5" s="24" t="n">
        <v>184</v>
      </c>
      <c r="E5" s="24" t="n">
        <v>192</v>
      </c>
      <c r="F5" s="24" t="n">
        <v>168</v>
      </c>
      <c r="G5" s="24" t="n">
        <v>215</v>
      </c>
      <c r="H5" s="24" t="n">
        <v>240</v>
      </c>
      <c r="I5" s="24" t="n">
        <v>234</v>
      </c>
      <c r="J5" s="24" t="n">
        <v>205</v>
      </c>
      <c r="K5" s="24" t="n">
        <v>145</v>
      </c>
      <c r="L5" s="24" t="n">
        <v>222</v>
      </c>
      <c r="M5" s="24" t="n">
        <v>141</v>
      </c>
      <c r="N5" s="23">
        <f>SUM(B5:M5)</f>
        <v/>
      </c>
    </row>
    <row r="6">
      <c r="A6" t="inlineStr">
        <is>
          <t>Lebensmittel</t>
        </is>
      </c>
      <c r="B6" s="22" t="n">
        <v>586</v>
      </c>
      <c r="C6" s="22" t="n">
        <v>541</v>
      </c>
      <c r="D6" s="22" t="n">
        <v>491</v>
      </c>
      <c r="E6" s="22" t="n">
        <v>520</v>
      </c>
      <c r="F6" s="22" t="n">
        <v>537</v>
      </c>
      <c r="G6" s="22" t="n">
        <v>552</v>
      </c>
      <c r="H6" s="22" t="n">
        <v>521</v>
      </c>
      <c r="I6" s="22" t="n">
        <v>513</v>
      </c>
      <c r="J6" s="22" t="n">
        <v>595</v>
      </c>
      <c r="K6" s="22" t="n">
        <v>579</v>
      </c>
      <c r="L6" s="22" t="n">
        <v>479</v>
      </c>
      <c r="M6" s="22" t="n">
        <v>477</v>
      </c>
      <c r="N6" s="23">
        <f>SUM(B6:M6)</f>
        <v/>
      </c>
    </row>
    <row r="7">
      <c r="A7" t="inlineStr">
        <is>
          <t>Transport</t>
        </is>
      </c>
      <c r="B7" s="24" t="n">
        <v>543</v>
      </c>
      <c r="C7" s="24" t="n">
        <v>514</v>
      </c>
      <c r="D7" s="24" t="n">
        <v>609</v>
      </c>
      <c r="E7" s="24" t="n">
        <v>548</v>
      </c>
      <c r="F7" s="24" t="n">
        <v>531</v>
      </c>
      <c r="G7" s="24" t="n">
        <v>593</v>
      </c>
      <c r="H7" s="24" t="n">
        <v>518</v>
      </c>
      <c r="I7" s="24" t="n">
        <v>628</v>
      </c>
      <c r="J7" s="24" t="n">
        <v>616</v>
      </c>
      <c r="K7" s="24" t="n">
        <v>531</v>
      </c>
      <c r="L7" s="24" t="n">
        <v>623</v>
      </c>
      <c r="M7" s="24" t="n">
        <v>556</v>
      </c>
      <c r="N7" s="23">
        <f>SUM(B7:M7)</f>
        <v/>
      </c>
    </row>
    <row r="8">
      <c r="A8" t="inlineStr">
        <is>
          <t>Versicherungen</t>
        </is>
      </c>
      <c r="B8" s="22" t="n">
        <v>667</v>
      </c>
      <c r="C8" s="22" t="n">
        <v>668</v>
      </c>
      <c r="D8" s="22" t="n">
        <v>666</v>
      </c>
      <c r="E8" s="22" t="n">
        <v>709</v>
      </c>
      <c r="F8" s="22" t="n">
        <v>668</v>
      </c>
      <c r="G8" s="22" t="n">
        <v>650</v>
      </c>
      <c r="H8" s="22" t="n">
        <v>696</v>
      </c>
      <c r="I8" s="22" t="n">
        <v>635</v>
      </c>
      <c r="J8" s="22" t="n">
        <v>617</v>
      </c>
      <c r="K8" s="22" t="n">
        <v>666</v>
      </c>
      <c r="L8" s="22" t="n">
        <v>720</v>
      </c>
      <c r="M8" s="22" t="n">
        <v>596</v>
      </c>
      <c r="N8" s="23">
        <f>SUM(B8:M8)</f>
        <v/>
      </c>
    </row>
    <row r="9">
      <c r="A9" t="inlineStr">
        <is>
          <t>Telefon/Internet</t>
        </is>
      </c>
      <c r="B9" s="24" t="n">
        <v>217</v>
      </c>
      <c r="C9" s="24" t="n">
        <v>218</v>
      </c>
      <c r="D9" s="24" t="n">
        <v>189</v>
      </c>
      <c r="E9" s="24" t="n">
        <v>150</v>
      </c>
      <c r="F9" s="24" t="n">
        <v>182</v>
      </c>
      <c r="G9" s="24" t="n">
        <v>107</v>
      </c>
      <c r="H9" s="24" t="n">
        <v>171</v>
      </c>
      <c r="I9" s="24" t="n">
        <v>166</v>
      </c>
      <c r="J9" s="24" t="n">
        <v>203</v>
      </c>
      <c r="K9" s="24" t="n">
        <v>213</v>
      </c>
      <c r="L9" s="24" t="n">
        <v>213</v>
      </c>
      <c r="M9" s="24" t="n">
        <v>173</v>
      </c>
      <c r="N9" s="23">
        <f>SUM(B9:M9)</f>
        <v/>
      </c>
    </row>
    <row r="10">
      <c r="A10" t="inlineStr">
        <is>
          <t>Unterhaltung</t>
        </is>
      </c>
      <c r="B10" s="22" t="n">
        <v>665</v>
      </c>
      <c r="C10" s="22" t="n">
        <v>693</v>
      </c>
      <c r="D10" s="22" t="n">
        <v>766</v>
      </c>
      <c r="E10" s="22" t="n">
        <v>768</v>
      </c>
      <c r="F10" s="22" t="n">
        <v>793</v>
      </c>
      <c r="G10" s="22" t="n">
        <v>783</v>
      </c>
      <c r="H10" s="22" t="n">
        <v>643</v>
      </c>
      <c r="I10" s="22" t="n">
        <v>754</v>
      </c>
      <c r="J10" s="22" t="n">
        <v>718</v>
      </c>
      <c r="K10" s="22" t="n">
        <v>657</v>
      </c>
      <c r="L10" s="22" t="n">
        <v>721</v>
      </c>
      <c r="M10" s="22" t="n">
        <v>647</v>
      </c>
      <c r="N10" s="23">
        <f>SUM(B10:M10)</f>
        <v/>
      </c>
    </row>
    <row r="11">
      <c r="A11" t="inlineStr">
        <is>
          <t>Gesundheit</t>
        </is>
      </c>
      <c r="B11" s="24" t="n">
        <v>568</v>
      </c>
      <c r="C11" s="24" t="n">
        <v>590</v>
      </c>
      <c r="D11" s="24" t="n">
        <v>537</v>
      </c>
      <c r="E11" s="24" t="n">
        <v>484</v>
      </c>
      <c r="F11" s="24" t="n">
        <v>520</v>
      </c>
      <c r="G11" s="24" t="n">
        <v>591</v>
      </c>
      <c r="H11" s="24" t="n">
        <v>479</v>
      </c>
      <c r="I11" s="24" t="n">
        <v>522</v>
      </c>
      <c r="J11" s="24" t="n">
        <v>503</v>
      </c>
      <c r="K11" s="24" t="n">
        <v>537</v>
      </c>
      <c r="L11" s="24" t="n">
        <v>479</v>
      </c>
      <c r="M11" s="24" t="n">
        <v>512</v>
      </c>
      <c r="N11" s="23">
        <f>SUM(B11:M11)</f>
        <v/>
      </c>
    </row>
    <row r="12">
      <c r="A12" t="inlineStr">
        <is>
          <t>Bildung</t>
        </is>
      </c>
      <c r="B12" s="22" t="n">
        <v>727</v>
      </c>
      <c r="C12" s="22" t="n">
        <v>671</v>
      </c>
      <c r="D12" s="22" t="n">
        <v>760</v>
      </c>
      <c r="E12" s="22" t="n">
        <v>791</v>
      </c>
      <c r="F12" s="22" t="n">
        <v>776</v>
      </c>
      <c r="G12" s="22" t="n">
        <v>795</v>
      </c>
      <c r="H12" s="22" t="n">
        <v>758</v>
      </c>
      <c r="I12" s="22" t="n">
        <v>798</v>
      </c>
      <c r="J12" s="22" t="n">
        <v>680</v>
      </c>
      <c r="K12" s="22" t="n">
        <v>660</v>
      </c>
      <c r="L12" s="22" t="n">
        <v>708</v>
      </c>
      <c r="M12" s="22" t="n">
        <v>664</v>
      </c>
      <c r="N12" s="23">
        <f>SUM(B12:M12)</f>
        <v/>
      </c>
    </row>
    <row r="13">
      <c r="A13" t="inlineStr">
        <is>
          <t>Sonstiges</t>
        </is>
      </c>
      <c r="B13" s="24" t="n">
        <v>692</v>
      </c>
      <c r="C13" s="24" t="n">
        <v>771</v>
      </c>
      <c r="D13" s="24" t="n">
        <v>755</v>
      </c>
      <c r="E13" s="24" t="n">
        <v>772</v>
      </c>
      <c r="F13" s="24" t="n">
        <v>761</v>
      </c>
      <c r="G13" s="24" t="n">
        <v>791</v>
      </c>
      <c r="H13" s="24" t="n">
        <v>659</v>
      </c>
      <c r="I13" s="24" t="n">
        <v>683</v>
      </c>
      <c r="J13" s="24" t="n">
        <v>788</v>
      </c>
      <c r="K13" s="24" t="n">
        <v>663</v>
      </c>
      <c r="L13" s="24" t="n">
        <v>748</v>
      </c>
      <c r="M13" s="24" t="n">
        <v>787</v>
      </c>
      <c r="N13" s="23">
        <f>SUM(B13:M13)</f>
        <v/>
      </c>
    </row>
  </sheetData>
  <mergeCells count="1"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</cols>
  <sheetData>
    <row r="1" ht="40" customHeight="1">
      <c r="A1" s="25" t="inlineStr">
        <is>
          <t>📋 ANLEITUNG ZUR BUDGET-VORLAGE</t>
        </is>
      </c>
    </row>
    <row r="3">
      <c r="A3" s="26" t="inlineStr">
        <is>
          <t>WIE VERWENDEN SIE DIESE VORLAGE:</t>
        </is>
      </c>
      <c r="B3" s="27" t="n"/>
    </row>
    <row r="5">
      <c r="A5" s="28" t="inlineStr">
        <is>
          <t>1. Budget Übersicht</t>
        </is>
      </c>
      <c r="B5" s="27" t="inlineStr">
        <is>
          <t>Tragen Sie Ihre geplanten Einnahmen und Ausgaben in die Spalte "Geplant" ein</t>
        </is>
      </c>
    </row>
    <row r="6">
      <c r="A6" s="29" t="inlineStr"/>
      <c r="B6" s="29" t="inlineStr">
        <is>
          <t>Aktualisieren Sie regelmäßig die Spalte "Ausgegeben" mit Ihren tatsächlichen Beträgen</t>
        </is>
      </c>
    </row>
    <row r="7">
      <c r="A7" s="29" t="inlineStr"/>
      <c r="B7" s="29" t="inlineStr">
        <is>
          <t>Die Differenz und Prozentsätze werden automatisch berechnet</t>
        </is>
      </c>
    </row>
    <row r="9">
      <c r="A9" s="28" t="inlineStr">
        <is>
          <t>2. Monatliche Planung</t>
        </is>
      </c>
      <c r="B9" s="27" t="inlineStr">
        <is>
          <t>Nutzen Sie das Arbeitsblatt für die Planung über das ganze Jahr</t>
        </is>
      </c>
    </row>
    <row r="10">
      <c r="A10" s="29" t="inlineStr"/>
      <c r="B10" s="29" t="inlineStr">
        <is>
          <t>Tragen Sie für jeden Monat Ihre erwarteten Ausgaben ein</t>
        </is>
      </c>
    </row>
    <row r="12">
      <c r="A12" s="28" t="inlineStr">
        <is>
          <t>3. Automatische Berechnungen</t>
        </is>
      </c>
      <c r="B12" s="27" t="inlineStr">
        <is>
          <t>✓ Alle Summen werden automatisch berechnet</t>
        </is>
      </c>
    </row>
    <row r="13">
      <c r="A13" s="29" t="inlineStr"/>
      <c r="B13" s="29" t="inlineStr">
        <is>
          <t>✓ Farbige Statusanzeigen helfen bei der schnellen Übersicht</t>
        </is>
      </c>
    </row>
    <row r="14">
      <c r="A14" s="29" t="inlineStr"/>
      <c r="B14" s="29" t="inlineStr">
        <is>
          <t>✓ Diagramme visualisieren Ihre Ausgabenstruktur</t>
        </is>
      </c>
    </row>
    <row r="16">
      <c r="A16" s="26" t="inlineStr">
        <is>
          <t>BUDGET-TIPPS FÜR DEN ERFOLG:</t>
        </is>
      </c>
      <c r="B16" s="27" t="n"/>
    </row>
    <row r="18">
      <c r="A18" s="30" t="inlineStr">
        <is>
          <t>💰 50/30/20-Regel</t>
        </is>
      </c>
      <c r="B18" s="31" t="inlineStr">
        <is>
          <t>50% für Notwendigkeiten, 30% für Wünsche, 20% zum Sparen</t>
        </is>
      </c>
    </row>
    <row r="20">
      <c r="A20" s="30" t="inlineStr">
        <is>
          <t>📊 Regelmäßig prüfen</t>
        </is>
      </c>
      <c r="B20" s="31" t="inlineStr">
        <is>
          <t>Kontrollieren Sie wöchentlich Ihre Ausgaben</t>
        </is>
      </c>
    </row>
    <row r="21">
      <c r="A21" s="29" t="inlineStr"/>
      <c r="B21" s="29" t="inlineStr">
        <is>
          <t>Passen Sie Ihr Budget monatlich an</t>
        </is>
      </c>
    </row>
    <row r="23">
      <c r="A23" s="30" t="inlineStr">
        <is>
          <t>🎯 Sparziele setzen</t>
        </is>
      </c>
      <c r="B23" s="31" t="inlineStr">
        <is>
          <t>Definieren Sie konkrete finanzielle Ziele</t>
        </is>
      </c>
    </row>
    <row r="24">
      <c r="A24" s="29" t="inlineStr"/>
      <c r="B24" s="29" t="inlineStr">
        <is>
          <t>Bauen Sie einen Notgroschen auf (3-6 Monatsgehälter)</t>
        </is>
      </c>
    </row>
    <row r="26">
      <c r="A26" s="30" t="inlineStr">
        <is>
          <t>📱 Belege sammeln</t>
        </is>
      </c>
      <c r="B26" s="31" t="inlineStr">
        <is>
          <t>Bewahren Sie alle Quittungen auf</t>
        </is>
      </c>
    </row>
    <row r="27">
      <c r="A27" s="29" t="inlineStr"/>
      <c r="B27" s="29" t="inlineStr">
        <is>
          <t>Nutzen Sie Apps zur Ausgabenverfolgung</t>
        </is>
      </c>
    </row>
    <row r="29">
      <c r="A29" s="30" t="inlineStr">
        <is>
          <t>⚠️ Ausgabenfallen vermeiden</t>
        </is>
      </c>
      <c r="B29" s="31" t="inlineStr">
        <is>
          <t>Reduzieren Sie Impulskäufe</t>
        </is>
      </c>
    </row>
    <row r="30">
      <c r="A30" s="29" t="inlineStr"/>
      <c r="B30" s="29" t="inlineStr">
        <is>
          <t>Vergleichen Sie Preise vor größeren Anschaffungen</t>
        </is>
      </c>
    </row>
    <row r="31">
      <c r="A31" s="29" t="inlineStr"/>
      <c r="B31" s="29" t="inlineStr">
        <is>
          <t>Kündigen Sie ungenutzte Abonnements</t>
        </is>
      </c>
    </row>
    <row r="33">
      <c r="A33" s="26" t="inlineStr">
        <is>
          <t>KATEGORIEN ANPASSEN:</t>
        </is>
      </c>
      <c r="B33" s="27" t="n"/>
    </row>
    <row r="35">
      <c r="A35" s="29" t="inlineStr"/>
      <c r="B35" s="29" t="inlineStr">
        <is>
          <t>Diese Vorlage ist vollständig anpassbar. Fügen Sie eigene Kategorien hinzu oder</t>
        </is>
      </c>
    </row>
    <row r="36">
      <c r="A36" s="29" t="inlineStr"/>
      <c r="B36" s="29" t="inlineStr">
        <is>
          <t>entfernen Sie nicht benötigte Einträge, um Ihr persönliches Budget zu erstellen.</t>
        </is>
      </c>
    </row>
    <row r="38">
      <c r="A38" s="26" t="inlineStr">
        <is>
          <t>WICHTIGE HINWEISE:</t>
        </is>
      </c>
      <c r="B38" s="27" t="n"/>
    </row>
    <row r="40">
      <c r="A40" s="29" t="inlineStr">
        <is>
          <t>✓</t>
        </is>
      </c>
      <c r="B40" s="29" t="inlineStr">
        <is>
          <t>Sichern Sie regelmäßig Ihre Datei</t>
        </is>
      </c>
    </row>
    <row r="41">
      <c r="A41" s="29" t="inlineStr">
        <is>
          <t>✓</t>
        </is>
      </c>
      <c r="B41" s="29" t="inlineStr">
        <is>
          <t>Erstellen Sie monatliche Backups</t>
        </is>
      </c>
    </row>
    <row r="42">
      <c r="A42" s="29" t="inlineStr">
        <is>
          <t>✓</t>
        </is>
      </c>
      <c r="B42" s="29" t="inlineStr">
        <is>
          <t>Passen Sie die Kategorien an Ihre Bedürfnisse an</t>
        </is>
      </c>
    </row>
    <row r="43">
      <c r="A43" s="29" t="inlineStr">
        <is>
          <t>✓</t>
        </is>
      </c>
      <c r="B43" s="29" t="inlineStr">
        <is>
          <t>Seien Sie ehrlich bei der Erfassung Ihrer Ausgaben</t>
        </is>
      </c>
    </row>
    <row r="44">
      <c r="A44" s="29" t="inlineStr">
        <is>
          <t>✓</t>
        </is>
      </c>
      <c r="B44" s="29" t="inlineStr">
        <is>
          <t>Planen Sie einen Puffer für unerwartete Ausgaben ein</t>
        </is>
      </c>
    </row>
    <row r="46">
      <c r="A46" s="26" t="inlineStr">
        <is>
          <t>SPARQUOTEN-EMPFEHLUNGEN:</t>
        </is>
      </c>
      <c r="B46" s="27" t="n"/>
    </row>
    <row r="48">
      <c r="A48" s="32" t="inlineStr">
        <is>
          <t>Einsteiger:</t>
        </is>
      </c>
      <c r="B48" s="27" t="inlineStr">
        <is>
          <t>10-15% des Nettoeinkommens</t>
        </is>
      </c>
    </row>
    <row r="49">
      <c r="A49" s="32" t="inlineStr">
        <is>
          <t>Fortgeschrittene:</t>
        </is>
      </c>
      <c r="B49" s="27" t="inlineStr">
        <is>
          <t>15-25% des Nettoeinkommens</t>
        </is>
      </c>
    </row>
    <row r="50">
      <c r="A50" s="32" t="inlineStr">
        <is>
          <t>Ambitioniert:</t>
        </is>
      </c>
      <c r="B50" s="27" t="inlineStr">
        <is>
          <t>25-50% des Nettoeinkommens (FIRE-Bewegung)</t>
        </is>
      </c>
    </row>
    <row r="52">
      <c r="A52" s="29" t="inlineStr"/>
      <c r="B52" s="29" t="inlineStr">
        <is>
          <t>© 2024 - Kostenlose Budget-Vorlage für private Finanzen</t>
        </is>
      </c>
    </row>
  </sheetData>
  <mergeCells count="6">
    <mergeCell ref="A1:F1"/>
    <mergeCell ref="A3:F3"/>
    <mergeCell ref="A16:F16"/>
    <mergeCell ref="A33:F33"/>
    <mergeCell ref="A38:F38"/>
    <mergeCell ref="A46:F4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30" customWidth="1" min="3" max="3"/>
    <col width="12" customWidth="1" min="4" max="4"/>
    <col width="15" customWidth="1" min="5" max="5"/>
    <col width="12" customWidth="1" min="6" max="6"/>
    <col width="12" customWidth="1" min="7" max="7"/>
    <col width="10" customWidth="1" min="8" max="8"/>
  </cols>
  <sheetData>
    <row r="1" ht="35" customHeight="1">
      <c r="A1" s="33" t="inlineStr">
        <is>
          <t>📝 TÄGLICHER AUSGABEN-TRACKER</t>
        </is>
      </c>
    </row>
    <row r="3" ht="30" customHeight="1">
      <c r="A3" s="34" t="inlineStr">
        <is>
          <t>Datum</t>
        </is>
      </c>
      <c r="B3" s="34" t="inlineStr">
        <is>
          <t>Kategorie</t>
        </is>
      </c>
      <c r="C3" s="34" t="inlineStr">
        <is>
          <t>Beschreibung</t>
        </is>
      </c>
      <c r="D3" s="34" t="inlineStr">
        <is>
          <t>Betrag (€)</t>
        </is>
      </c>
      <c r="E3" s="34" t="inlineStr">
        <is>
          <t>Zahlungsart</t>
        </is>
      </c>
      <c r="F3" s="34" t="inlineStr">
        <is>
          <t>Notwendig?</t>
        </is>
      </c>
      <c r="G3" s="34" t="inlineStr">
        <is>
          <t>Monat</t>
        </is>
      </c>
      <c r="H3" s="34" t="inlineStr">
        <is>
          <t>Woche</t>
        </is>
      </c>
    </row>
    <row r="4">
      <c r="A4" s="35" t="n">
        <v>46065</v>
      </c>
      <c r="B4" s="36" t="inlineStr">
        <is>
          <t>Lebensmittel</t>
        </is>
      </c>
      <c r="C4" s="36" t="inlineStr">
        <is>
          <t>Supermarkt Einkauf</t>
        </is>
      </c>
      <c r="D4" s="37" t="n">
        <v>85.5</v>
      </c>
      <c r="E4" s="36" t="inlineStr">
        <is>
          <t>Karte</t>
        </is>
      </c>
      <c r="F4" s="36" t="inlineStr">
        <is>
          <t>Ja</t>
        </is>
      </c>
      <c r="G4">
        <f>TEXT(A4,"MMMM")</f>
        <v/>
      </c>
      <c r="H4">
        <f>WEEKNUM(A4)</f>
        <v/>
      </c>
    </row>
    <row r="5">
      <c r="A5" s="38" t="n">
        <v>46064</v>
      </c>
      <c r="B5" s="9" t="inlineStr">
        <is>
          <t>Restaurant</t>
        </is>
      </c>
      <c r="C5" s="9" t="inlineStr">
        <is>
          <t>Mittagessen</t>
        </is>
      </c>
      <c r="D5" s="10" t="n">
        <v>12.9</v>
      </c>
      <c r="E5" s="9" t="inlineStr">
        <is>
          <t>Bar</t>
        </is>
      </c>
      <c r="F5" s="9" t="inlineStr">
        <is>
          <t>Nein</t>
        </is>
      </c>
      <c r="G5">
        <f>TEXT(A5,"MMMM")</f>
        <v/>
      </c>
      <c r="H5">
        <f>WEEKNUM(A5)</f>
        <v/>
      </c>
    </row>
    <row r="6">
      <c r="A6" s="35" t="n">
        <v>46063</v>
      </c>
      <c r="B6" s="36" t="inlineStr">
        <is>
          <t>Transport</t>
        </is>
      </c>
      <c r="C6" s="36" t="inlineStr">
        <is>
          <t>Tankstelle</t>
        </is>
      </c>
      <c r="D6" s="37" t="n">
        <v>65</v>
      </c>
      <c r="E6" s="36" t="inlineStr">
        <is>
          <t>Karte</t>
        </is>
      </c>
      <c r="F6" s="36" t="inlineStr">
        <is>
          <t>Ja</t>
        </is>
      </c>
      <c r="G6">
        <f>TEXT(A6,"MMMM")</f>
        <v/>
      </c>
      <c r="H6">
        <f>WEEKNUM(A6)</f>
        <v/>
      </c>
    </row>
    <row r="7">
      <c r="A7" s="38" t="n">
        <v>46062</v>
      </c>
      <c r="B7" s="9" t="inlineStr">
        <is>
          <t>Unterhaltung</t>
        </is>
      </c>
      <c r="C7" s="9" t="inlineStr">
        <is>
          <t>Kino</t>
        </is>
      </c>
      <c r="D7" s="10" t="n">
        <v>24</v>
      </c>
      <c r="E7" s="9" t="inlineStr">
        <is>
          <t>Karte</t>
        </is>
      </c>
      <c r="F7" s="9" t="inlineStr">
        <is>
          <t>Nein</t>
        </is>
      </c>
      <c r="G7">
        <f>TEXT(A7,"MMMM")</f>
        <v/>
      </c>
      <c r="H7">
        <f>WEEKNUM(A7)</f>
        <v/>
      </c>
    </row>
  </sheetData>
  <mergeCells count="1">
    <mergeCell ref="A1:H1"/>
  </mergeCells>
  <dataValidations count="3">
    <dataValidation sqref="B4:B1000" showErrorMessage="1" showInputMessage="1" allowBlank="0" type="list">
      <formula1>"Lebensmittel,Transport,Restaurant,Unterhaltung,Kleidung,Gesundheit,Sonstiges"</formula1>
    </dataValidation>
    <dataValidation sqref="E4:E1000" showErrorMessage="1" showInputMessage="1" allowBlank="0" type="list">
      <formula1>"Bar,Karte,Überweisung,PayPal,Sonstiges"</formula1>
    </dataValidation>
    <dataValidation sqref="F4:F1000" showErrorMessage="1" showInputMessage="1" allowBlank="0" type="list">
      <formula1>"Ja,Nein"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8" customWidth="1" min="4" max="4"/>
    <col width="15" customWidth="1" min="5" max="5"/>
    <col width="15" customWidth="1" min="6" max="6"/>
  </cols>
  <sheetData>
    <row r="1" ht="35" customHeight="1">
      <c r="A1" s="39" t="inlineStr">
        <is>
          <t>🎯 FINANZIELLE JAHRESZIELE 2026</t>
        </is>
      </c>
    </row>
    <row r="3">
      <c r="A3" s="40" t="inlineStr">
        <is>
          <t>Sparziel</t>
        </is>
      </c>
      <c r="B3" s="40" t="inlineStr">
        <is>
          <t>Zielbetrag (€)</t>
        </is>
      </c>
      <c r="C3" s="40" t="inlineStr">
        <is>
          <t>Gespart (€)</t>
        </is>
      </c>
      <c r="D3" s="40" t="inlineStr">
        <is>
          <t>Noch benötigt (€)</t>
        </is>
      </c>
      <c r="E3" s="40" t="inlineStr">
        <is>
          <t>Fortschritt (%)</t>
        </is>
      </c>
      <c r="F3" s="40" t="inlineStr">
        <is>
          <t>Fällig bis</t>
        </is>
      </c>
    </row>
    <row r="4">
      <c r="A4" s="41" t="inlineStr">
        <is>
          <t>Notgroschen</t>
        </is>
      </c>
      <c r="B4" s="42" t="n">
        <v>10000</v>
      </c>
      <c r="C4" s="42" t="n">
        <v>6500</v>
      </c>
      <c r="D4" s="42">
        <f>B4-C4</f>
        <v/>
      </c>
      <c r="E4" s="43">
        <f>C4/B4</f>
        <v/>
      </c>
      <c r="F4" s="44" t="n">
        <v>45657</v>
      </c>
    </row>
    <row r="5">
      <c r="A5" t="inlineStr">
        <is>
          <t>Urlaubsreise</t>
        </is>
      </c>
      <c r="B5" s="45" t="n">
        <v>3000</v>
      </c>
      <c r="C5" s="45" t="n">
        <v>1200</v>
      </c>
      <c r="D5" s="45">
        <f>B5-C5</f>
        <v/>
      </c>
      <c r="E5" s="46">
        <f>C5/B5</f>
        <v/>
      </c>
      <c r="F5" s="47" t="n">
        <v>45488</v>
      </c>
    </row>
    <row r="6">
      <c r="A6" s="41" t="inlineStr">
        <is>
          <t>Neue Möbel</t>
        </is>
      </c>
      <c r="B6" s="42" t="n">
        <v>2500</v>
      </c>
      <c r="C6" s="42" t="n">
        <v>800</v>
      </c>
      <c r="D6" s="42">
        <f>B6-C6</f>
        <v/>
      </c>
      <c r="E6" s="43">
        <f>C6/B6</f>
        <v/>
      </c>
      <c r="F6" s="44" t="n">
        <v>45565</v>
      </c>
    </row>
    <row r="7">
      <c r="A7" t="inlineStr">
        <is>
          <t>Auto-Reparaturfonds</t>
        </is>
      </c>
      <c r="B7" s="45" t="n">
        <v>1500</v>
      </c>
      <c r="C7" s="45" t="n">
        <v>1500</v>
      </c>
      <c r="D7" s="45">
        <f>B7-C7</f>
        <v/>
      </c>
      <c r="E7" s="46">
        <f>C7/B7</f>
        <v/>
      </c>
      <c r="F7" s="47" t="n">
        <v>45657</v>
      </c>
    </row>
    <row r="8">
      <c r="A8" s="41" t="inlineStr">
        <is>
          <t>Weihnachtsgeschenke</t>
        </is>
      </c>
      <c r="B8" s="42" t="n">
        <v>800</v>
      </c>
      <c r="C8" s="42" t="n">
        <v>200</v>
      </c>
      <c r="D8" s="42">
        <f>B8-C8</f>
        <v/>
      </c>
      <c r="E8" s="43">
        <f>C8/B8</f>
        <v/>
      </c>
      <c r="F8" s="44" t="n">
        <v>45646</v>
      </c>
    </row>
  </sheetData>
  <mergeCells count="1">
    <mergeCell ref="A1:F1"/>
  </mergeCells>
  <conditionalFormatting sqref="E4:E8">
    <cfRule type="colorScale" priority="1">
      <colorScale>
        <cfvo type="num" val="0"/>
        <cfvo type="num" val="0.5"/>
        <cfvo type="num" val="1"/>
        <color rgb="00DC2626"/>
        <color rgb="00F59E0B"/>
        <color rgb="0010B981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2026-02-12T20:20:49Z</dcterms:created>
  <dcterms:modified xmlns:dcterms="http://purl.org/dc/terms/" xmlns:xsi="http://www.w3.org/2001/XMLSchema-instance" xsi:type="dcterms:W3CDTF">2026-02-12T20:20:49Z</dcterms:modified>
</cp:coreProperties>
</file>