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ukostenrechner" sheetId="1" state="visible" r:id="rId1"/>
    <sheet xmlns:r="http://schemas.openxmlformats.org/officeDocument/2006/relationships" name="Diagramme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color rgb="006B7280"/>
      <sz val="10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center" vertical="center"/>
    </xf>
    <xf numFmtId="0" fontId="4" fillId="0" borderId="1" pivotButton="0" quotePrefix="0" xfId="0"/>
    <xf numFmtId="0" fontId="0" fillId="0" borderId="1" pivotButton="0" quotePrefix="0" xfId="0"/>
    <xf numFmtId="0" fontId="4" fillId="0" borderId="1" applyAlignment="1" pivotButton="0" quotePrefix="0" xfId="0">
      <alignment horizontal="right"/>
    </xf>
    <xf numFmtId="4" fontId="5" fillId="0" borderId="1" applyAlignment="1" pivotButton="0" quotePrefix="0" xfId="0">
      <alignment horizontal="right"/>
    </xf>
    <xf numFmtId="0" fontId="4" fillId="3" borderId="1" pivotButton="0" quotePrefix="0" xfId="0"/>
    <xf numFmtId="0" fontId="0" fillId="3" borderId="1" pivotButton="0" quotePrefix="0" xfId="0"/>
    <xf numFmtId="0" fontId="6" fillId="4" borderId="1" applyAlignment="1" pivotButton="0" quotePrefix="0" xfId="0">
      <alignment horizontal="right"/>
    </xf>
    <xf numFmtId="0" fontId="0" fillId="4" borderId="1" pivotButton="0" quotePrefix="0" xfId="0"/>
    <xf numFmtId="4" fontId="7" fillId="4" borderId="1" applyAlignment="1" pivotButton="0" quotePrefix="0" xfId="0">
      <alignment horizontal="right"/>
    </xf>
    <xf numFmtId="0" fontId="0" fillId="4" borderId="0" pivotButton="0" quotePrefix="0" xfId="0"/>
    <xf numFmtId="0" fontId="6" fillId="4" borderId="1" pivotButton="0" quotePrefix="0" xfId="0"/>
    <xf numFmtId="0" fontId="3" fillId="2" borderId="0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5" fillId="3" borderId="1" pivotButton="0" quotePrefix="0" xfId="0"/>
    <xf numFmtId="4" fontId="8" fillId="0" borderId="1" applyAlignment="1" pivotButton="0" quotePrefix="0" xfId="0">
      <alignment horizontal="right"/>
    </xf>
    <xf numFmtId="0" fontId="8" fillId="0" borderId="1" pivotButton="0" quotePrefix="0" xfId="0"/>
    <xf numFmtId="164" fontId="8" fillId="0" borderId="1" applyAlignment="1" pivotButton="0" quotePrefix="0" xfId="0">
      <alignment horizontal="right"/>
    </xf>
    <xf numFmtId="0" fontId="8" fillId="0" borderId="1" applyAlignment="1" pivotButton="0" quotePrefix="0" xfId="0">
      <alignment horizontal="center"/>
    </xf>
    <xf numFmtId="164" fontId="4" fillId="0" borderId="1" applyAlignment="1" pivotButton="0" quotePrefix="0" xfId="0">
      <alignment horizontal="right"/>
    </xf>
    <xf numFmtId="0" fontId="8" fillId="3" borderId="1" pivotButton="0" quotePrefix="0" xfId="0"/>
    <xf numFmtId="4" fontId="8" fillId="3" borderId="1" applyAlignment="1" pivotButton="0" quotePrefix="0" xfId="0">
      <alignment horizontal="right"/>
    </xf>
    <xf numFmtId="164" fontId="4" fillId="3" borderId="1" applyAlignment="1" pivotButton="0" quotePrefix="0" xfId="0">
      <alignment horizontal="right"/>
    </xf>
    <xf numFmtId="0" fontId="8" fillId="3" borderId="1" applyAlignment="1" pivotButton="0" quotePrefix="0" xfId="0">
      <alignment horizontal="center"/>
    </xf>
    <xf numFmtId="0" fontId="5" fillId="0" borderId="1" pivotButton="0" quotePrefix="0" xfId="0"/>
    <xf numFmtId="0" fontId="6" fillId="5" borderId="1" pivotButton="0" quotePrefix="0" xfId="0"/>
    <xf numFmtId="164" fontId="8" fillId="0" borderId="1" pivotButton="0" quotePrefix="0" xfId="0"/>
    <xf numFmtId="0" fontId="3" fillId="5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indent="2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nach Gewerken</a:t>
            </a:r>
          </a:p>
        </rich>
      </tx>
    </title>
    <plotArea>
      <pieChart>
        <varyColors val="1"/>
        <ser>
          <idx val="0"/>
          <order val="0"/>
          <tx>
            <strRef>
              <f>'Diagramme'!B3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'Diagramme'!$A$4:$A$8</f>
            </numRef>
          </cat>
          <val>
            <numRef>
              <f>'Diagramme'!$B$4:$B$8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Kostengruppen im Vergleich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'Diagramme'!B3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'Diagramme'!$A$4:$A$8</f>
            </numRef>
          </cat>
          <val>
            <numRef>
              <f>'Diagramme'!$B$4:$B$8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Kostengruppen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21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6" customWidth="1" min="1" max="1"/>
    <col width="35" customWidth="1" min="2" max="2"/>
    <col width="12" customWidth="1" min="3" max="3"/>
    <col width="12" customWidth="1" min="4" max="4"/>
    <col width="15" customWidth="1" min="5" max="5"/>
    <col width="18" customWidth="1" min="6" max="6"/>
    <col width="15" customWidth="1" min="7" max="7"/>
    <col width="25" customWidth="1" min="8" max="8"/>
  </cols>
  <sheetData>
    <row r="1" ht="35" customHeight="1">
      <c r="A1" s="1" t="inlineStr">
        <is>
          <t>BAUKOSTENRECHNER 2024</t>
        </is>
      </c>
    </row>
    <row r="2">
      <c r="A2" s="2" t="inlineStr">
        <is>
          <t>Erstellt am: 12.02.2026</t>
        </is>
      </c>
    </row>
    <row r="4" ht="25" customHeight="1">
      <c r="A4" s="3" t="inlineStr">
        <is>
          <t>PROJEKT-INFORMATIONEN</t>
        </is>
      </c>
      <c r="D4" s="4" t="inlineStr">
        <is>
          <t>KOSTEN-ÜBERSICHT</t>
        </is>
      </c>
    </row>
    <row r="5">
      <c r="A5" s="5" t="inlineStr">
        <is>
          <t>Projektname:</t>
        </is>
      </c>
      <c r="B5" s="6" t="inlineStr"/>
      <c r="D5" s="7" t="inlineStr">
        <is>
          <t>Gesamtkosten:</t>
        </is>
      </c>
      <c r="E5" s="6" t="inlineStr"/>
      <c r="F5" s="8">
        <f>SUM(C14:C35)</f>
        <v/>
      </c>
      <c r="H5" s="5" t="inlineStr">
        <is>
          <t>€</t>
        </is>
      </c>
    </row>
    <row r="6">
      <c r="A6" s="9" t="inlineStr">
        <is>
          <t>Bauherr:</t>
        </is>
      </c>
      <c r="B6" s="10" t="inlineStr"/>
      <c r="D6" s="7" t="inlineStr">
        <is>
          <t>Kosten pro m² Wohnfläche:</t>
        </is>
      </c>
      <c r="E6" s="6" t="inlineStr"/>
      <c r="F6" s="8">
        <f>D5/B8</f>
        <v/>
      </c>
      <c r="H6" s="5" t="inlineStr">
        <is>
          <t>€</t>
        </is>
      </c>
    </row>
    <row r="7">
      <c r="A7" s="5" t="inlineStr">
        <is>
          <t>Adresse:</t>
        </is>
      </c>
      <c r="B7" s="6" t="inlineStr"/>
      <c r="D7" s="7" t="inlineStr">
        <is>
          <t>Baunebenkosten (15%):</t>
        </is>
      </c>
      <c r="E7" s="6" t="inlineStr"/>
      <c r="F7" s="8">
        <f>D5*0.15</f>
        <v/>
      </c>
      <c r="H7" s="5" t="inlineStr">
        <is>
          <t>€</t>
        </is>
      </c>
    </row>
    <row r="8">
      <c r="A8" s="9" t="inlineStr">
        <is>
          <t>Wohnfläche (m²):</t>
        </is>
      </c>
      <c r="B8" s="10" t="inlineStr">
        <is>
          <t>150</t>
        </is>
      </c>
      <c r="D8" s="11" t="inlineStr">
        <is>
          <t>Gesamtbudget:</t>
        </is>
      </c>
      <c r="E8" s="12" t="inlineStr"/>
      <c r="F8" s="13">
        <f>D5+D7</f>
        <v/>
      </c>
      <c r="G8" s="14" t="n"/>
      <c r="H8" s="15" t="inlineStr">
        <is>
          <t>€</t>
        </is>
      </c>
    </row>
    <row r="9">
      <c r="A9" s="5" t="inlineStr">
        <is>
          <t>Grundstücksfläche (m²):</t>
        </is>
      </c>
      <c r="B9" s="6" t="inlineStr">
        <is>
          <t>500</t>
        </is>
      </c>
    </row>
    <row r="10">
      <c r="A10" s="9" t="inlineStr">
        <is>
          <t>Anzahl Stockwerke:</t>
        </is>
      </c>
      <c r="B10" s="10" t="inlineStr">
        <is>
          <t>2</t>
        </is>
      </c>
    </row>
    <row r="12" ht="25" customHeight="1">
      <c r="A12" s="16" t="inlineStr">
        <is>
          <t>DETAILLIERTE KOSTENAUFSTELLUNG</t>
        </is>
      </c>
    </row>
    <row r="13">
      <c r="A13" s="17" t="inlineStr">
        <is>
          <t>Nr.</t>
        </is>
      </c>
      <c r="B13" s="17" t="inlineStr">
        <is>
          <t>Kostengruppe</t>
        </is>
      </c>
      <c r="C13" s="17" t="inlineStr">
        <is>
          <t>Menge</t>
        </is>
      </c>
      <c r="D13" s="17" t="inlineStr">
        <is>
          <t>Einheit</t>
        </is>
      </c>
      <c r="E13" s="17" t="inlineStr">
        <is>
          <t>Einzelpreis (€)</t>
        </is>
      </c>
      <c r="F13" s="17" t="inlineStr">
        <is>
          <t>Gesamtpreis (€)</t>
        </is>
      </c>
      <c r="G13" s="17" t="inlineStr">
        <is>
          <t>Status</t>
        </is>
      </c>
      <c r="H13" s="17" t="inlineStr">
        <is>
          <t>Notizen</t>
        </is>
      </c>
    </row>
    <row r="14">
      <c r="A14" s="18" t="inlineStr">
        <is>
          <t>1</t>
        </is>
      </c>
      <c r="B14" s="19" t="inlineStr">
        <is>
          <t>Grundstück und Erschließung</t>
        </is>
      </c>
      <c r="C14" s="20" t="inlineStr"/>
      <c r="D14" s="21" t="inlineStr"/>
      <c r="E14" s="20" t="inlineStr"/>
      <c r="F14" s="22" t="inlineStr"/>
      <c r="G14" s="23" t="inlineStr"/>
      <c r="H14" s="21" t="inlineStr"/>
    </row>
    <row r="15">
      <c r="A15" s="21" t="inlineStr">
        <is>
          <t>1.1</t>
        </is>
      </c>
      <c r="B15" s="21" t="inlineStr">
        <is>
          <t>Grundstückskauf</t>
        </is>
      </c>
      <c r="C15" s="20" t="inlineStr">
        <is>
          <t>1</t>
        </is>
      </c>
      <c r="D15" s="21" t="inlineStr">
        <is>
          <t>Stück</t>
        </is>
      </c>
      <c r="E15" s="20" t="inlineStr">
        <is>
          <t>150000</t>
        </is>
      </c>
      <c r="F15" s="24">
        <f>D15*E15</f>
        <v/>
      </c>
      <c r="G15" s="23" t="inlineStr">
        <is>
          <t>Bezahlt</t>
        </is>
      </c>
      <c r="H15" s="21" t="inlineStr"/>
    </row>
    <row r="16">
      <c r="A16" s="25" t="inlineStr">
        <is>
          <t>1.2</t>
        </is>
      </c>
      <c r="B16" s="25" t="inlineStr">
        <is>
          <t>Vermessung und Bodengutachten</t>
        </is>
      </c>
      <c r="C16" s="26" t="inlineStr">
        <is>
          <t>1</t>
        </is>
      </c>
      <c r="D16" s="25" t="inlineStr">
        <is>
          <t>Stück</t>
        </is>
      </c>
      <c r="E16" s="26" t="inlineStr">
        <is>
          <t>3500</t>
        </is>
      </c>
      <c r="F16" s="27">
        <f>D16*E16</f>
        <v/>
      </c>
      <c r="G16" s="28" t="inlineStr">
        <is>
          <t>Offen</t>
        </is>
      </c>
      <c r="H16" s="21" t="inlineStr"/>
    </row>
    <row r="17">
      <c r="A17" s="21" t="inlineStr">
        <is>
          <t>1.3</t>
        </is>
      </c>
      <c r="B17" s="21" t="inlineStr">
        <is>
          <t>Erschließungskosten</t>
        </is>
      </c>
      <c r="C17" s="20" t="inlineStr">
        <is>
          <t>1</t>
        </is>
      </c>
      <c r="D17" s="21" t="inlineStr">
        <is>
          <t>Stück</t>
        </is>
      </c>
      <c r="E17" s="20" t="inlineStr">
        <is>
          <t>15000</t>
        </is>
      </c>
      <c r="F17" s="24">
        <f>D17*E17</f>
        <v/>
      </c>
      <c r="G17" s="23" t="inlineStr">
        <is>
          <t>In Planung</t>
        </is>
      </c>
      <c r="H17" s="21" t="inlineStr"/>
    </row>
    <row r="18">
      <c r="A18" s="21" t="inlineStr"/>
      <c r="B18" s="21" t="inlineStr"/>
      <c r="C18" s="20" t="inlineStr"/>
      <c r="D18" s="21" t="inlineStr"/>
      <c r="E18" s="20" t="inlineStr"/>
      <c r="F18" s="22" t="inlineStr"/>
      <c r="G18" s="23" t="inlineStr"/>
      <c r="H18" s="21" t="inlineStr"/>
    </row>
    <row r="19">
      <c r="A19" s="17" t="inlineStr">
        <is>
          <t>2</t>
        </is>
      </c>
      <c r="B19" s="29" t="inlineStr">
        <is>
          <t>Rohbau</t>
        </is>
      </c>
      <c r="C19" s="20" t="inlineStr"/>
      <c r="D19" s="21" t="inlineStr"/>
      <c r="E19" s="20" t="inlineStr"/>
      <c r="F19" s="22" t="inlineStr"/>
      <c r="G19" s="23" t="inlineStr"/>
      <c r="H19" s="21" t="inlineStr"/>
    </row>
    <row r="20">
      <c r="A20" s="25" t="inlineStr">
        <is>
          <t>2.1</t>
        </is>
      </c>
      <c r="B20" s="25" t="inlineStr">
        <is>
          <t>Erdarbeiten</t>
        </is>
      </c>
      <c r="C20" s="26" t="inlineStr">
        <is>
          <t>500</t>
        </is>
      </c>
      <c r="D20" s="25" t="inlineStr">
        <is>
          <t>m²</t>
        </is>
      </c>
      <c r="E20" s="26" t="inlineStr">
        <is>
          <t>25</t>
        </is>
      </c>
      <c r="F20" s="27">
        <f>D20*E20</f>
        <v/>
      </c>
      <c r="G20" s="28" t="inlineStr">
        <is>
          <t>Offen</t>
        </is>
      </c>
      <c r="H20" s="21" t="inlineStr"/>
    </row>
    <row r="21">
      <c r="A21" s="21" t="inlineStr">
        <is>
          <t>2.2</t>
        </is>
      </c>
      <c r="B21" s="21" t="inlineStr">
        <is>
          <t>Fundament und Bodenplatte</t>
        </is>
      </c>
      <c r="C21" s="20" t="inlineStr">
        <is>
          <t>150</t>
        </is>
      </c>
      <c r="D21" s="21" t="inlineStr">
        <is>
          <t>m²</t>
        </is>
      </c>
      <c r="E21" s="20" t="inlineStr">
        <is>
          <t>180</t>
        </is>
      </c>
      <c r="F21" s="24">
        <f>D21*E21</f>
        <v/>
      </c>
      <c r="G21" s="23" t="inlineStr">
        <is>
          <t>Offen</t>
        </is>
      </c>
      <c r="H21" s="21" t="inlineStr"/>
    </row>
    <row r="22">
      <c r="A22" s="25" t="inlineStr">
        <is>
          <t>2.3</t>
        </is>
      </c>
      <c r="B22" s="25" t="inlineStr">
        <is>
          <t>Mauerarbeiten</t>
        </is>
      </c>
      <c r="C22" s="26" t="inlineStr">
        <is>
          <t>280</t>
        </is>
      </c>
      <c r="D22" s="25" t="inlineStr">
        <is>
          <t>m²</t>
        </is>
      </c>
      <c r="E22" s="26" t="inlineStr">
        <is>
          <t>165</t>
        </is>
      </c>
      <c r="F22" s="27">
        <f>D22*E22</f>
        <v/>
      </c>
      <c r="G22" s="28" t="inlineStr">
        <is>
          <t>Offen</t>
        </is>
      </c>
      <c r="H22" s="21" t="inlineStr"/>
    </row>
    <row r="23">
      <c r="A23" s="21" t="inlineStr">
        <is>
          <t>2.4</t>
        </is>
      </c>
      <c r="B23" s="21" t="inlineStr">
        <is>
          <t>Betonarbeiten</t>
        </is>
      </c>
      <c r="C23" s="20" t="inlineStr">
        <is>
          <t>150</t>
        </is>
      </c>
      <c r="D23" s="21" t="inlineStr">
        <is>
          <t>m³</t>
        </is>
      </c>
      <c r="E23" s="20" t="inlineStr">
        <is>
          <t>220</t>
        </is>
      </c>
      <c r="F23" s="24">
        <f>D23*E23</f>
        <v/>
      </c>
      <c r="G23" s="23" t="inlineStr">
        <is>
          <t>Offen</t>
        </is>
      </c>
      <c r="H23" s="21" t="inlineStr"/>
    </row>
    <row r="24">
      <c r="A24" s="25" t="inlineStr">
        <is>
          <t>2.5</t>
        </is>
      </c>
      <c r="B24" s="25" t="inlineStr">
        <is>
          <t>Dachstuhl und Eindeckung</t>
        </is>
      </c>
      <c r="C24" s="26" t="inlineStr">
        <is>
          <t>180</t>
        </is>
      </c>
      <c r="D24" s="25" t="inlineStr">
        <is>
          <t>m²</t>
        </is>
      </c>
      <c r="E24" s="26" t="inlineStr">
        <is>
          <t>195</t>
        </is>
      </c>
      <c r="F24" s="27">
        <f>D24*E24</f>
        <v/>
      </c>
      <c r="G24" s="28" t="inlineStr">
        <is>
          <t>Offen</t>
        </is>
      </c>
      <c r="H24" s="21" t="inlineStr"/>
    </row>
    <row r="25">
      <c r="A25" s="21" t="inlineStr"/>
      <c r="B25" s="21" t="inlineStr"/>
      <c r="C25" s="20" t="inlineStr"/>
      <c r="D25" s="21" t="inlineStr"/>
      <c r="E25" s="20" t="inlineStr"/>
      <c r="F25" s="22" t="inlineStr"/>
      <c r="G25" s="23" t="inlineStr"/>
      <c r="H25" s="21" t="inlineStr"/>
    </row>
    <row r="26">
      <c r="A26" s="18" t="inlineStr">
        <is>
          <t>3</t>
        </is>
      </c>
      <c r="B26" s="19" t="inlineStr">
        <is>
          <t>Ausbau</t>
        </is>
      </c>
      <c r="C26" s="20" t="inlineStr"/>
      <c r="D26" s="21" t="inlineStr"/>
      <c r="E26" s="20" t="inlineStr"/>
      <c r="F26" s="22" t="inlineStr"/>
      <c r="G26" s="23" t="inlineStr"/>
      <c r="H26" s="21" t="inlineStr"/>
    </row>
    <row r="27">
      <c r="A27" s="21" t="inlineStr">
        <is>
          <t>3.1</t>
        </is>
      </c>
      <c r="B27" s="21" t="inlineStr">
        <is>
          <t>Fenster und Türen</t>
        </is>
      </c>
      <c r="C27" s="20" t="inlineStr">
        <is>
          <t>25</t>
        </is>
      </c>
      <c r="D27" s="21" t="inlineStr">
        <is>
          <t>Stück</t>
        </is>
      </c>
      <c r="E27" s="20" t="inlineStr">
        <is>
          <t>850</t>
        </is>
      </c>
      <c r="F27" s="24">
        <f>D27*E27</f>
        <v/>
      </c>
      <c r="G27" s="23" t="inlineStr">
        <is>
          <t>Offen</t>
        </is>
      </c>
      <c r="H27" s="21" t="inlineStr"/>
    </row>
    <row r="28">
      <c r="A28" s="25" t="inlineStr">
        <is>
          <t>3.2</t>
        </is>
      </c>
      <c r="B28" s="25" t="inlineStr">
        <is>
          <t>Innenputz</t>
        </is>
      </c>
      <c r="C28" s="26" t="inlineStr">
        <is>
          <t>450</t>
        </is>
      </c>
      <c r="D28" s="25" t="inlineStr">
        <is>
          <t>m²</t>
        </is>
      </c>
      <c r="E28" s="26" t="inlineStr">
        <is>
          <t>35</t>
        </is>
      </c>
      <c r="F28" s="27">
        <f>D28*E28</f>
        <v/>
      </c>
      <c r="G28" s="28" t="inlineStr">
        <is>
          <t>Offen</t>
        </is>
      </c>
      <c r="H28" s="21" t="inlineStr"/>
    </row>
    <row r="29">
      <c r="A29" s="21" t="inlineStr">
        <is>
          <t>3.3</t>
        </is>
      </c>
      <c r="B29" s="21" t="inlineStr">
        <is>
          <t>Estrich</t>
        </is>
      </c>
      <c r="C29" s="20" t="inlineStr">
        <is>
          <t>150</t>
        </is>
      </c>
      <c r="D29" s="21" t="inlineStr">
        <is>
          <t>m²</t>
        </is>
      </c>
      <c r="E29" s="20" t="inlineStr">
        <is>
          <t>45</t>
        </is>
      </c>
      <c r="F29" s="24">
        <f>D29*E29</f>
        <v/>
      </c>
      <c r="G29" s="23" t="inlineStr">
        <is>
          <t>Offen</t>
        </is>
      </c>
      <c r="H29" s="21" t="inlineStr"/>
    </row>
    <row r="30">
      <c r="A30" s="25" t="inlineStr">
        <is>
          <t>3.4</t>
        </is>
      </c>
      <c r="B30" s="25" t="inlineStr">
        <is>
          <t>Fliesen</t>
        </is>
      </c>
      <c r="C30" s="26" t="inlineStr">
        <is>
          <t>80</t>
        </is>
      </c>
      <c r="D30" s="25" t="inlineStr">
        <is>
          <t>m²</t>
        </is>
      </c>
      <c r="E30" s="26" t="inlineStr">
        <is>
          <t>75</t>
        </is>
      </c>
      <c r="F30" s="27">
        <f>D30*E30</f>
        <v/>
      </c>
      <c r="G30" s="28" t="inlineStr">
        <is>
          <t>Offen</t>
        </is>
      </c>
      <c r="H30" s="21" t="inlineStr"/>
    </row>
    <row r="31">
      <c r="A31" s="21" t="inlineStr">
        <is>
          <t>3.5</t>
        </is>
      </c>
      <c r="B31" s="21" t="inlineStr">
        <is>
          <t>Malerarbeiten</t>
        </is>
      </c>
      <c r="C31" s="20" t="inlineStr">
        <is>
          <t>400</t>
        </is>
      </c>
      <c r="D31" s="21" t="inlineStr">
        <is>
          <t>m²</t>
        </is>
      </c>
      <c r="E31" s="20" t="inlineStr">
        <is>
          <t>28</t>
        </is>
      </c>
      <c r="F31" s="24">
        <f>D31*E31</f>
        <v/>
      </c>
      <c r="G31" s="23" t="inlineStr">
        <is>
          <t>Offen</t>
        </is>
      </c>
      <c r="H31" s="21" t="inlineStr"/>
    </row>
    <row r="32">
      <c r="A32" s="25" t="inlineStr">
        <is>
          <t>3.6</t>
        </is>
      </c>
      <c r="B32" s="25" t="inlineStr">
        <is>
          <t>Bodenbeläge</t>
        </is>
      </c>
      <c r="C32" s="26" t="inlineStr">
        <is>
          <t>70</t>
        </is>
      </c>
      <c r="D32" s="25" t="inlineStr">
        <is>
          <t>m²</t>
        </is>
      </c>
      <c r="E32" s="26" t="inlineStr">
        <is>
          <t>65</t>
        </is>
      </c>
      <c r="F32" s="27">
        <f>D32*E32</f>
        <v/>
      </c>
      <c r="G32" s="28" t="inlineStr">
        <is>
          <t>Offen</t>
        </is>
      </c>
      <c r="H32" s="21" t="inlineStr"/>
    </row>
    <row r="33">
      <c r="A33" s="21" t="inlineStr"/>
      <c r="B33" s="21" t="inlineStr"/>
      <c r="C33" s="20" t="inlineStr"/>
      <c r="D33" s="21" t="inlineStr"/>
      <c r="E33" s="20" t="inlineStr"/>
      <c r="F33" s="22" t="inlineStr"/>
      <c r="G33" s="23" t="inlineStr"/>
      <c r="H33" s="21" t="inlineStr"/>
    </row>
    <row r="34">
      <c r="A34" s="18" t="inlineStr">
        <is>
          <t>4</t>
        </is>
      </c>
      <c r="B34" s="19" t="inlineStr">
        <is>
          <t>Haustechnik</t>
        </is>
      </c>
      <c r="C34" s="20" t="inlineStr"/>
      <c r="D34" s="21" t="inlineStr"/>
      <c r="E34" s="20" t="inlineStr"/>
      <c r="F34" s="22" t="inlineStr"/>
      <c r="G34" s="23" t="inlineStr"/>
      <c r="H34" s="21" t="inlineStr"/>
    </row>
    <row r="35">
      <c r="A35" s="21" t="inlineStr">
        <is>
          <t>4.1</t>
        </is>
      </c>
      <c r="B35" s="21" t="inlineStr">
        <is>
          <t>Elektroinstallation</t>
        </is>
      </c>
      <c r="C35" s="20" t="inlineStr">
        <is>
          <t>1</t>
        </is>
      </c>
      <c r="D35" s="21" t="inlineStr">
        <is>
          <t>Pauschal</t>
        </is>
      </c>
      <c r="E35" s="20" t="inlineStr">
        <is>
          <t>18000</t>
        </is>
      </c>
      <c r="F35" s="24">
        <f>D35*E35</f>
        <v/>
      </c>
      <c r="G35" s="23" t="inlineStr">
        <is>
          <t>Offen</t>
        </is>
      </c>
      <c r="H35" s="21" t="inlineStr"/>
    </row>
    <row r="36">
      <c r="A36" s="25" t="inlineStr">
        <is>
          <t>4.2</t>
        </is>
      </c>
      <c r="B36" s="25" t="inlineStr">
        <is>
          <t>Sanitärinstallation</t>
        </is>
      </c>
      <c r="C36" s="26" t="inlineStr">
        <is>
          <t>1</t>
        </is>
      </c>
      <c r="D36" s="25" t="inlineStr">
        <is>
          <t>Pauschal</t>
        </is>
      </c>
      <c r="E36" s="26" t="inlineStr">
        <is>
          <t>22000</t>
        </is>
      </c>
      <c r="F36" s="27">
        <f>D36*E36</f>
        <v/>
      </c>
      <c r="G36" s="28" t="inlineStr">
        <is>
          <t>Offen</t>
        </is>
      </c>
      <c r="H36" s="21" t="inlineStr"/>
    </row>
    <row r="37">
      <c r="A37" s="21" t="inlineStr">
        <is>
          <t>4.3</t>
        </is>
      </c>
      <c r="B37" s="21" t="inlineStr">
        <is>
          <t>Heizung (Wärmepumpe)</t>
        </is>
      </c>
      <c r="C37" s="20" t="inlineStr">
        <is>
          <t>1</t>
        </is>
      </c>
      <c r="D37" s="21" t="inlineStr">
        <is>
          <t>Pauschal</t>
        </is>
      </c>
      <c r="E37" s="20" t="inlineStr">
        <is>
          <t>28000</t>
        </is>
      </c>
      <c r="F37" s="24">
        <f>D37*E37</f>
        <v/>
      </c>
      <c r="G37" s="23" t="inlineStr">
        <is>
          <t>Offen</t>
        </is>
      </c>
      <c r="H37" s="21" t="inlineStr"/>
    </row>
    <row r="38">
      <c r="A38" s="25" t="inlineStr">
        <is>
          <t>4.4</t>
        </is>
      </c>
      <c r="B38" s="25" t="inlineStr">
        <is>
          <t>Lüftungsanlage</t>
        </is>
      </c>
      <c r="C38" s="26" t="inlineStr">
        <is>
          <t>1</t>
        </is>
      </c>
      <c r="D38" s="25" t="inlineStr">
        <is>
          <t>Pauschal</t>
        </is>
      </c>
      <c r="E38" s="26" t="inlineStr">
        <is>
          <t>12000</t>
        </is>
      </c>
      <c r="F38" s="27">
        <f>D38*E38</f>
        <v/>
      </c>
      <c r="G38" s="28" t="inlineStr">
        <is>
          <t>Offen</t>
        </is>
      </c>
      <c r="H38" s="21" t="inlineStr"/>
    </row>
    <row r="39">
      <c r="A39" s="21" t="inlineStr"/>
      <c r="B39" s="21" t="inlineStr"/>
      <c r="C39" s="20" t="inlineStr"/>
      <c r="D39" s="21" t="inlineStr"/>
      <c r="E39" s="20" t="inlineStr"/>
      <c r="F39" s="22" t="inlineStr"/>
      <c r="G39" s="23" t="inlineStr"/>
      <c r="H39" s="21" t="inlineStr"/>
    </row>
    <row r="40">
      <c r="A40" s="18" t="inlineStr">
        <is>
          <t>5</t>
        </is>
      </c>
      <c r="B40" s="19" t="inlineStr">
        <is>
          <t>Außenanlagen</t>
        </is>
      </c>
      <c r="C40" s="20" t="inlineStr"/>
      <c r="D40" s="21" t="inlineStr"/>
      <c r="E40" s="20" t="inlineStr"/>
      <c r="F40" s="22" t="inlineStr"/>
      <c r="G40" s="23" t="inlineStr"/>
      <c r="H40" s="21" t="inlineStr"/>
    </row>
    <row r="41">
      <c r="A41" s="21" t="inlineStr">
        <is>
          <t>5.1</t>
        </is>
      </c>
      <c r="B41" s="21" t="inlineStr">
        <is>
          <t>Pflasterarbeiten Einfahrt</t>
        </is>
      </c>
      <c r="C41" s="20" t="inlineStr">
        <is>
          <t>80</t>
        </is>
      </c>
      <c r="D41" s="21" t="inlineStr">
        <is>
          <t>m²</t>
        </is>
      </c>
      <c r="E41" s="20" t="inlineStr">
        <is>
          <t>95</t>
        </is>
      </c>
      <c r="F41" s="24">
        <f>D41*E41</f>
        <v/>
      </c>
      <c r="G41" s="23" t="inlineStr">
        <is>
          <t>Offen</t>
        </is>
      </c>
      <c r="H41" s="21" t="inlineStr"/>
    </row>
    <row r="42">
      <c r="A42" s="25" t="inlineStr">
        <is>
          <t>5.2</t>
        </is>
      </c>
      <c r="B42" s="25" t="inlineStr">
        <is>
          <t>Gartenbau und Bepflanzung</t>
        </is>
      </c>
      <c r="C42" s="26" t="inlineStr">
        <is>
          <t>400</t>
        </is>
      </c>
      <c r="D42" s="25" t="inlineStr">
        <is>
          <t>m²</t>
        </is>
      </c>
      <c r="E42" s="26" t="inlineStr">
        <is>
          <t>35</t>
        </is>
      </c>
      <c r="F42" s="27">
        <f>D42*E42</f>
        <v/>
      </c>
      <c r="G42" s="28" t="inlineStr">
        <is>
          <t>Offen</t>
        </is>
      </c>
      <c r="H42" s="21" t="inlineStr"/>
    </row>
    <row r="43">
      <c r="A43" s="21" t="inlineStr">
        <is>
          <t>5.3</t>
        </is>
      </c>
      <c r="B43" s="21" t="inlineStr">
        <is>
          <t>Zaun und Tor</t>
        </is>
      </c>
      <c r="C43" s="20" t="inlineStr">
        <is>
          <t>1</t>
        </is>
      </c>
      <c r="D43" s="21" t="inlineStr">
        <is>
          <t>Pauschal</t>
        </is>
      </c>
      <c r="E43" s="20" t="inlineStr">
        <is>
          <t>8500</t>
        </is>
      </c>
      <c r="F43" s="24">
        <f>D43*E43</f>
        <v/>
      </c>
      <c r="G43" s="23" t="inlineStr">
        <is>
          <t>Offen</t>
        </is>
      </c>
      <c r="H43" s="21" t="inlineStr"/>
    </row>
  </sheetData>
  <mergeCells count="9">
    <mergeCell ref="A1:H1"/>
    <mergeCell ref="A2:H2"/>
    <mergeCell ref="A4:B4"/>
    <mergeCell ref="D4:H4"/>
    <mergeCell ref="F5:G5"/>
    <mergeCell ref="F6:G6"/>
    <mergeCell ref="F7:G7"/>
    <mergeCell ref="F8:G8"/>
    <mergeCell ref="A12:H12"/>
  </mergeCells>
  <conditionalFormatting sqref="F15:F43">
    <cfRule type="dataBar" priority="1">
      <dataBar showValue="1">
        <cfvo type="num" val="0"/>
        <cfvo type="max"/>
        <color rgb="003B82F6"/>
      </dataBar>
    </cfRule>
  </conditionalFormatting>
  <dataValidations count="1">
    <dataValidation sqref="G15:G43" showErrorMessage="1" showInputMessage="1" allowBlank="0" type="list">
      <formula1>"Offen,In Planung,Beauftragt,Bezahlt"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</cols>
  <sheetData>
    <row r="1" ht="35" customHeight="1">
      <c r="A1" s="1" t="inlineStr">
        <is>
          <t>KOSTEN-ANALYSE</t>
        </is>
      </c>
    </row>
    <row r="3">
      <c r="A3" s="30" t="inlineStr">
        <is>
          <t>Kostengruppe</t>
        </is>
      </c>
      <c r="B3" s="30" t="inlineStr">
        <is>
          <t>Betrag (€)</t>
        </is>
      </c>
    </row>
    <row r="4">
      <c r="A4" s="21" t="inlineStr">
        <is>
          <t>Grundstück und Erschließung</t>
        </is>
      </c>
      <c r="B4" s="31">
        <f>Baukostenrechner!F15+Baukostenrechner!F16+Baukostenrechner!F17</f>
        <v/>
      </c>
    </row>
    <row r="5">
      <c r="A5" s="21" t="inlineStr">
        <is>
          <t>Rohbau</t>
        </is>
      </c>
      <c r="B5" s="31">
        <f>SUM(Baukostenrechner!F20:F24)</f>
        <v/>
      </c>
    </row>
    <row r="6">
      <c r="A6" s="21" t="inlineStr">
        <is>
          <t>Ausbau</t>
        </is>
      </c>
      <c r="B6" s="31">
        <f>SUM(Baukostenrechner!F27:F32)</f>
        <v/>
      </c>
    </row>
    <row r="7">
      <c r="A7" s="21" t="inlineStr">
        <is>
          <t>Haustechnik</t>
        </is>
      </c>
      <c r="B7" s="31">
        <f>SUM(Baukostenrechner!F35:F38)</f>
        <v/>
      </c>
    </row>
    <row r="8">
      <c r="A8" s="21" t="inlineStr">
        <is>
          <t>Außenanlagen</t>
        </is>
      </c>
      <c r="B8" s="31">
        <f>SUM(Baukostenrechner!F41:F43)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5" customHeight="1">
      <c r="A1" s="1" t="inlineStr">
        <is>
          <t>BEDIENUNGSANLEITUNG</t>
        </is>
      </c>
    </row>
    <row r="2">
      <c r="A2" t="inlineStr"/>
    </row>
    <row r="3" ht="25" customHeight="1">
      <c r="A3" s="32" t="inlineStr">
        <is>
          <t>1. PROJEKT-INFORMATIONEN</t>
        </is>
      </c>
    </row>
    <row r="4">
      <c r="A4" s="33" t="inlineStr">
        <is>
          <t>Tragen Sie in der Projekt-Informationen-Box die grundlegenden Daten zu Ihrem Bauvorhaben ein:</t>
        </is>
      </c>
    </row>
    <row r="5">
      <c r="A5" s="34" t="inlineStr">
        <is>
          <t>• Projektname und Bauherr</t>
        </is>
      </c>
    </row>
    <row r="6">
      <c r="A6" s="34" t="inlineStr">
        <is>
          <t>• Adresse des Bauvorhabens</t>
        </is>
      </c>
    </row>
    <row r="7">
      <c r="A7" s="34" t="inlineStr">
        <is>
          <t>• Wohnfläche und Grundstücksfläche in m²</t>
        </is>
      </c>
    </row>
    <row r="8">
      <c r="A8" s="34" t="inlineStr">
        <is>
          <t>• Anzahl der Stockwerke</t>
        </is>
      </c>
    </row>
    <row r="9" ht="25" customHeight="1">
      <c r="A9" s="32" t="inlineStr"/>
    </row>
    <row r="10">
      <c r="A10" s="33" t="inlineStr">
        <is>
          <t>2. KOSTENAUFSTELLUNG</t>
        </is>
      </c>
    </row>
    <row r="11">
      <c r="A11" s="33" t="inlineStr">
        <is>
          <t>Füllen Sie die Tabelle mit Ihren individuellen Kosten:</t>
        </is>
      </c>
    </row>
    <row r="12">
      <c r="A12" s="34" t="inlineStr">
        <is>
          <t>• Menge: Anzahl oder Fläche/Volumen</t>
        </is>
      </c>
    </row>
    <row r="13">
      <c r="A13" s="34" t="inlineStr">
        <is>
          <t>• Einheit: m², m³, Stück, Pauschal etc.</t>
        </is>
      </c>
    </row>
    <row r="14">
      <c r="A14" s="34" t="inlineStr">
        <is>
          <t>• Einzelpreis: Preis pro Einheit in Euro</t>
        </is>
      </c>
    </row>
    <row r="15">
      <c r="A15" s="34" t="inlineStr">
        <is>
          <t>• Gesamtpreis: Wird automatisch berechnet</t>
        </is>
      </c>
    </row>
    <row r="16">
      <c r="A16" s="34" t="inlineStr">
        <is>
          <t>• Status: Wählen Sie aus der Dropdown-Liste</t>
        </is>
      </c>
    </row>
    <row r="17">
      <c r="A17" s="34" t="inlineStr">
        <is>
          <t>• Notizen: Zusätzliche Informationen</t>
        </is>
      </c>
    </row>
    <row r="18" ht="25" customHeight="1">
      <c r="A18" s="32" t="inlineStr"/>
    </row>
    <row r="19">
      <c r="A19" s="33" t="inlineStr">
        <is>
          <t>3. STATUS-VERWALTUNG</t>
        </is>
      </c>
    </row>
    <row r="20">
      <c r="A20" s="33" t="inlineStr">
        <is>
          <t>Für jede Position können Sie den Status wählen:</t>
        </is>
      </c>
    </row>
    <row r="21">
      <c r="A21" s="34" t="inlineStr">
        <is>
          <t>• Offen: Noch nicht beauftragt</t>
        </is>
      </c>
    </row>
    <row r="22">
      <c r="A22" s="34" t="inlineStr">
        <is>
          <t>• In Planung: In Vorbereitung</t>
        </is>
      </c>
    </row>
    <row r="23">
      <c r="A23" s="34" t="inlineStr">
        <is>
          <t>• Beauftragt: Auftrag erteilt</t>
        </is>
      </c>
    </row>
    <row r="24">
      <c r="A24" s="34" t="inlineStr">
        <is>
          <t>• Bezahlt: Zahlung erfolgt</t>
        </is>
      </c>
    </row>
    <row r="25" ht="25" customHeight="1">
      <c r="A25" s="32" t="inlineStr"/>
    </row>
    <row r="26">
      <c r="A26" s="33" t="inlineStr">
        <is>
          <t>4. AUTOMATISCHE BERECHNUNGEN</t>
        </is>
      </c>
    </row>
    <row r="27">
      <c r="A27" s="33" t="inlineStr">
        <is>
          <t>Die Vorlage berechnet automatisch:</t>
        </is>
      </c>
    </row>
    <row r="28">
      <c r="A28" s="34" t="inlineStr">
        <is>
          <t>• Gesamtkosten aller Positionen</t>
        </is>
      </c>
    </row>
    <row r="29">
      <c r="A29" s="34" t="inlineStr">
        <is>
          <t>• Kosten pro m² Wohnfläche</t>
        </is>
      </c>
    </row>
    <row r="30">
      <c r="A30" s="34" t="inlineStr">
        <is>
          <t>• Baunebenkosten (15% der Gesamtkosten)</t>
        </is>
      </c>
    </row>
    <row r="31">
      <c r="A31" s="34" t="inlineStr">
        <is>
          <t>• Gesamtbudget inkl. Baunebenkosten</t>
        </is>
      </c>
    </row>
    <row r="32" ht="25" customHeight="1">
      <c r="A32" s="32" t="inlineStr"/>
    </row>
    <row r="33">
      <c r="A33" s="33" t="inlineStr">
        <is>
          <t>5. DIAGRAMME</t>
        </is>
      </c>
    </row>
    <row r="34">
      <c r="A34" s="33" t="inlineStr">
        <is>
          <t>Im Tab "Diagramme" finden Sie:</t>
        </is>
      </c>
    </row>
    <row r="35">
      <c r="A35" s="34" t="inlineStr">
        <is>
          <t>• Kreisdiagramm zur Kostenverteilung</t>
        </is>
      </c>
    </row>
    <row r="36">
      <c r="A36" s="34" t="inlineStr">
        <is>
          <t>• Balkendiagramm zum Kostenvergleich</t>
        </is>
      </c>
    </row>
    <row r="37" ht="25" customHeight="1">
      <c r="A37" s="32" t="inlineStr">
        <is>
          <t>• Automatische Aktualisierung bei Änderungen</t>
        </is>
      </c>
    </row>
    <row r="38">
      <c r="A38" t="inlineStr"/>
    </row>
    <row r="39">
      <c r="A39" s="33" t="inlineStr">
        <is>
          <t>6. TIPPS ZUR NUTZUNG</t>
        </is>
      </c>
    </row>
    <row r="40">
      <c r="A40" s="34" t="inlineStr">
        <is>
          <t>• Speichern Sie regelmäßig Ihre Eingaben</t>
        </is>
      </c>
    </row>
    <row r="41">
      <c r="A41" s="34" t="inlineStr">
        <is>
          <t>• Holen Sie mehrere Angebote ein</t>
        </is>
      </c>
    </row>
    <row r="42">
      <c r="A42" s="34" t="inlineStr">
        <is>
          <t>• Planen Sie 10-15% Reserve für Unvorhergesehenes</t>
        </is>
      </c>
    </row>
    <row r="43">
      <c r="A43" s="34" t="inlineStr">
        <is>
          <t>• Aktualisieren Sie Preise regelmäßig</t>
        </is>
      </c>
    </row>
    <row r="44">
      <c r="A44" s="34" t="inlineStr">
        <is>
          <t>• Dokumentieren Sie alle Angebote und Rechnungen</t>
        </is>
      </c>
    </row>
    <row r="45" ht="25" customHeight="1">
      <c r="A45" s="32" t="inlineStr"/>
    </row>
    <row r="46">
      <c r="A46" s="33" t="inlineStr">
        <is>
          <t>7. WICHTIGE HINWEISE</t>
        </is>
      </c>
    </row>
    <row r="47">
      <c r="A47" s="34" t="inlineStr">
        <is>
          <t>• Alle Preise sind Beispielwerte und müssen angepasst werden</t>
        </is>
      </c>
    </row>
    <row r="48">
      <c r="A48" s="34" t="inlineStr">
        <is>
          <t>• Regionale Preisunterschiede beachten</t>
        </is>
      </c>
    </row>
    <row r="49">
      <c r="A49" s="34" t="inlineStr">
        <is>
          <t>• Baunebenkosten können variieren (10-20%)</t>
        </is>
      </c>
    </row>
    <row r="50">
      <c r="A50" s="34" t="inlineStr">
        <is>
          <t>• Bei Fragen einen Fachmann konsultieren</t>
        </is>
      </c>
    </row>
    <row r="51">
      <c r="A51" t="inlineStr"/>
    </row>
    <row r="52">
      <c r="A52" s="33" t="inlineStr">
        <is>
          <t>© 2024 Baukostenrechner - Kostenlose Excel-Vorlage</t>
        </is>
      </c>
    </row>
  </sheetData>
  <mergeCells count="8">
    <mergeCell ref="A1:F1"/>
    <mergeCell ref="A3:F3"/>
    <mergeCell ref="A9:F9"/>
    <mergeCell ref="A18:F18"/>
    <mergeCell ref="A25:F25"/>
    <mergeCell ref="A32:F32"/>
    <mergeCell ref="A37:F37"/>
    <mergeCell ref="A45:F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2026-02-12T19:27:43Z</dcterms:created>
  <dcterms:modified xmlns:dcterms="http://purl.org/dc/terms/" xmlns:xsi="http://www.w3.org/2001/XMLSchema-instance" xsi:type="dcterms:W3CDTF">2026-02-12T19:27:43Z</dcterms:modified>
</cp:coreProperties>
</file>